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mc:AlternateContent xmlns:mc="http://schemas.openxmlformats.org/markup-compatibility/2006">
    <mc:Choice Requires="x15">
      <x15ac:absPath xmlns:x15ac="http://schemas.microsoft.com/office/spreadsheetml/2010/11/ac" url="C:\Users\AlecHammer\Documents\Cert Rule Templates (CRA)\"/>
    </mc:Choice>
  </mc:AlternateContent>
  <xr:revisionPtr revIDLastSave="0" documentId="13_ncr:1_{7B1D1622-AC97-4B12-B772-FE245D9FBA2C}" xr6:coauthVersionLast="47" xr6:coauthVersionMax="47" xr10:uidLastSave="{00000000-0000-0000-0000-000000000000}"/>
  <workbookProtection workbookPassword="E076" lockStructure="1"/>
  <bookViews>
    <workbookView xWindow="38280" yWindow="-11715" windowWidth="29040" windowHeight="15720" xr2:uid="{00000000-000D-0000-FFFF-FFFF00000000}"/>
  </bookViews>
  <sheets>
    <sheet name="Certification" sheetId="6" r:id="rId1"/>
    <sheet name="Input" sheetId="1" r:id="rId2"/>
    <sheet name="Product Group Codes" sheetId="2" r:id="rId3"/>
  </sheets>
  <externalReferences>
    <externalReference r:id="rId4"/>
  </externalReferences>
  <definedNames>
    <definedName name="INPUT" localSheetId="0">[1]Input!$C$10:$V$109</definedName>
    <definedName name="INPUT">Input!$C$11:$AK$110</definedName>
    <definedName name="No_of_Columns" localSheetId="0">[1]Input!$AV$10</definedName>
    <definedName name="No_of_Columns">Input!$CD$11</definedName>
    <definedName name="No_of_Product_Classes" localSheetId="0">[1]Input!$AV$11</definedName>
    <definedName name="No_of_Product_Classes">Input!$CD$12</definedName>
    <definedName name="PrClDesc" localSheetId="0">'[1]Product Group Codes'!$A$4:$B$28</definedName>
    <definedName name="PrClDesc">'Product Group Codes'!$A$4:$B$7</definedName>
    <definedName name="_xlnm.Print_Area" localSheetId="1">Input!$A:$AK</definedName>
    <definedName name="_xlnm.Print_Titles" localSheetId="1">Input!$10:$10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X12" i="1" l="1"/>
  <c r="BX13" i="1"/>
  <c r="BX14" i="1"/>
  <c r="BX15" i="1"/>
  <c r="BX16" i="1"/>
  <c r="BX17" i="1"/>
  <c r="BX18" i="1"/>
  <c r="BX19" i="1"/>
  <c r="BX20" i="1"/>
  <c r="BX21" i="1"/>
  <c r="BX22" i="1"/>
  <c r="BX23" i="1"/>
  <c r="BX24" i="1"/>
  <c r="BX25" i="1"/>
  <c r="BX26" i="1"/>
  <c r="BX27" i="1"/>
  <c r="BX28" i="1"/>
  <c r="BX29" i="1"/>
  <c r="BX30" i="1"/>
  <c r="BX31" i="1"/>
  <c r="BX32" i="1"/>
  <c r="BX33" i="1"/>
  <c r="BX34" i="1"/>
  <c r="BX35" i="1"/>
  <c r="BX36" i="1"/>
  <c r="BX37" i="1"/>
  <c r="BX38" i="1"/>
  <c r="BX39" i="1"/>
  <c r="BX40" i="1"/>
  <c r="BX41" i="1"/>
  <c r="BX42" i="1"/>
  <c r="BX43" i="1"/>
  <c r="BX44" i="1"/>
  <c r="BX45" i="1"/>
  <c r="BX46" i="1"/>
  <c r="BX47" i="1"/>
  <c r="BX48" i="1"/>
  <c r="BX49" i="1"/>
  <c r="BX50" i="1"/>
  <c r="BX51" i="1"/>
  <c r="BX52" i="1"/>
  <c r="BX53" i="1"/>
  <c r="BX54" i="1"/>
  <c r="BX55" i="1"/>
  <c r="BX56" i="1"/>
  <c r="BX57" i="1"/>
  <c r="BX58" i="1"/>
  <c r="BX59" i="1"/>
  <c r="BX60" i="1"/>
  <c r="BX61" i="1"/>
  <c r="BX62" i="1"/>
  <c r="BX63" i="1"/>
  <c r="BX64" i="1"/>
  <c r="BX65" i="1"/>
  <c r="BX66" i="1"/>
  <c r="BX67" i="1"/>
  <c r="BX68" i="1"/>
  <c r="BX69" i="1"/>
  <c r="BX70" i="1"/>
  <c r="BX71" i="1"/>
  <c r="BX72" i="1"/>
  <c r="BX73" i="1"/>
  <c r="BX74" i="1"/>
  <c r="BX75" i="1"/>
  <c r="BX76" i="1"/>
  <c r="BX77" i="1"/>
  <c r="BX78" i="1"/>
  <c r="BX79" i="1"/>
  <c r="BX80" i="1"/>
  <c r="BX81" i="1"/>
  <c r="BX82" i="1"/>
  <c r="BX83" i="1"/>
  <c r="BX84" i="1"/>
  <c r="BX85" i="1"/>
  <c r="BX86" i="1"/>
  <c r="BX87" i="1"/>
  <c r="BX88" i="1"/>
  <c r="BX89" i="1"/>
  <c r="BX90" i="1"/>
  <c r="BX91" i="1"/>
  <c r="BX92" i="1"/>
  <c r="BX93" i="1"/>
  <c r="BX94" i="1"/>
  <c r="BX95" i="1"/>
  <c r="BX96" i="1"/>
  <c r="BX97" i="1"/>
  <c r="BX98" i="1"/>
  <c r="BX99" i="1"/>
  <c r="BX100" i="1"/>
  <c r="BX101" i="1"/>
  <c r="BX102" i="1"/>
  <c r="BX103" i="1"/>
  <c r="BX104" i="1"/>
  <c r="BX105" i="1"/>
  <c r="BX106" i="1"/>
  <c r="BX107" i="1"/>
  <c r="BX108" i="1"/>
  <c r="BX109" i="1"/>
  <c r="BX110" i="1"/>
  <c r="BX11" i="1"/>
  <c r="BX9" i="1"/>
  <c r="BH12" i="1"/>
  <c r="BH13" i="1"/>
  <c r="BH14" i="1"/>
  <c r="BH15" i="1"/>
  <c r="BH16" i="1"/>
  <c r="BH17" i="1"/>
  <c r="BH18" i="1"/>
  <c r="BH19" i="1"/>
  <c r="BH20" i="1"/>
  <c r="BH21" i="1"/>
  <c r="BH22" i="1"/>
  <c r="BH23" i="1"/>
  <c r="BH24" i="1"/>
  <c r="BH25" i="1"/>
  <c r="BH26" i="1"/>
  <c r="BH27" i="1"/>
  <c r="BH28" i="1"/>
  <c r="BH29" i="1"/>
  <c r="BH30" i="1"/>
  <c r="BH31" i="1"/>
  <c r="BH32" i="1"/>
  <c r="BH33" i="1"/>
  <c r="BH34" i="1"/>
  <c r="BH35" i="1"/>
  <c r="BH36" i="1"/>
  <c r="BH37" i="1"/>
  <c r="BH38" i="1"/>
  <c r="BH39" i="1"/>
  <c r="BH40" i="1"/>
  <c r="BH41" i="1"/>
  <c r="BH42" i="1"/>
  <c r="BH43" i="1"/>
  <c r="BH44" i="1"/>
  <c r="BH45" i="1"/>
  <c r="BH46" i="1"/>
  <c r="BH47" i="1"/>
  <c r="BH48" i="1"/>
  <c r="BH49" i="1"/>
  <c r="BH50" i="1"/>
  <c r="BH51" i="1"/>
  <c r="BH52" i="1"/>
  <c r="BH53" i="1"/>
  <c r="BH54" i="1"/>
  <c r="BH55" i="1"/>
  <c r="BH56" i="1"/>
  <c r="BH57" i="1"/>
  <c r="BH58" i="1"/>
  <c r="BH59" i="1"/>
  <c r="BH60" i="1"/>
  <c r="BH61" i="1"/>
  <c r="BH62" i="1"/>
  <c r="BH63" i="1"/>
  <c r="BH64" i="1"/>
  <c r="BH65" i="1"/>
  <c r="BH66" i="1"/>
  <c r="BH67" i="1"/>
  <c r="BH68" i="1"/>
  <c r="BH69" i="1"/>
  <c r="BH70" i="1"/>
  <c r="BH71" i="1"/>
  <c r="BH72" i="1"/>
  <c r="BH73" i="1"/>
  <c r="BH74" i="1"/>
  <c r="BH75" i="1"/>
  <c r="BH76" i="1"/>
  <c r="BH77" i="1"/>
  <c r="BH78" i="1"/>
  <c r="BH79" i="1"/>
  <c r="BH80" i="1"/>
  <c r="BH81" i="1"/>
  <c r="BH82" i="1"/>
  <c r="BH83" i="1"/>
  <c r="BH84" i="1"/>
  <c r="BH85" i="1"/>
  <c r="BH86" i="1"/>
  <c r="BH87" i="1"/>
  <c r="BH88" i="1"/>
  <c r="BH89" i="1"/>
  <c r="BH90" i="1"/>
  <c r="BH91" i="1"/>
  <c r="BH92" i="1"/>
  <c r="BH93" i="1"/>
  <c r="BH94" i="1"/>
  <c r="BH95" i="1"/>
  <c r="BH96" i="1"/>
  <c r="BH97" i="1"/>
  <c r="BH98" i="1"/>
  <c r="BH99" i="1"/>
  <c r="BH100" i="1"/>
  <c r="BH101" i="1"/>
  <c r="BH102" i="1"/>
  <c r="BH103" i="1"/>
  <c r="BH104" i="1"/>
  <c r="BH105" i="1"/>
  <c r="BH106" i="1"/>
  <c r="BH107" i="1"/>
  <c r="BH108" i="1"/>
  <c r="BH109" i="1"/>
  <c r="BH110" i="1"/>
  <c r="BH11" i="1"/>
  <c r="BH9" i="1"/>
  <c r="BY12" i="1" l="1"/>
  <c r="BY13" i="1"/>
  <c r="BY14" i="1"/>
  <c r="BY15" i="1"/>
  <c r="BY16" i="1"/>
  <c r="BY17" i="1"/>
  <c r="BY18" i="1"/>
  <c r="BY19" i="1"/>
  <c r="BY20" i="1"/>
  <c r="BY21" i="1"/>
  <c r="BY22" i="1"/>
  <c r="BY23" i="1"/>
  <c r="BY24" i="1"/>
  <c r="BY25" i="1"/>
  <c r="BY26" i="1"/>
  <c r="BY27" i="1"/>
  <c r="BY28" i="1"/>
  <c r="BY29" i="1"/>
  <c r="BY30" i="1"/>
  <c r="BY31" i="1"/>
  <c r="BY32" i="1"/>
  <c r="BY33" i="1"/>
  <c r="BY34" i="1"/>
  <c r="BY35" i="1"/>
  <c r="BY36" i="1"/>
  <c r="BY37" i="1"/>
  <c r="BY38" i="1"/>
  <c r="BY39" i="1"/>
  <c r="BY40" i="1"/>
  <c r="BY41" i="1"/>
  <c r="BY42" i="1"/>
  <c r="BY43" i="1"/>
  <c r="BY44" i="1"/>
  <c r="BY45" i="1"/>
  <c r="BY46" i="1"/>
  <c r="BY47" i="1"/>
  <c r="BY48" i="1"/>
  <c r="BY49" i="1"/>
  <c r="BY50" i="1"/>
  <c r="BY51" i="1"/>
  <c r="BY52" i="1"/>
  <c r="BY53" i="1"/>
  <c r="BY54" i="1"/>
  <c r="BY55" i="1"/>
  <c r="BY56" i="1"/>
  <c r="BY57" i="1"/>
  <c r="BY58" i="1"/>
  <c r="BY59" i="1"/>
  <c r="BY60" i="1"/>
  <c r="BY61" i="1"/>
  <c r="BY62" i="1"/>
  <c r="BY63" i="1"/>
  <c r="BY64" i="1"/>
  <c r="BY65" i="1"/>
  <c r="BY66" i="1"/>
  <c r="BY67" i="1"/>
  <c r="BY68" i="1"/>
  <c r="BY69" i="1"/>
  <c r="BY70" i="1"/>
  <c r="BY71" i="1"/>
  <c r="BY72" i="1"/>
  <c r="BY73" i="1"/>
  <c r="BY74" i="1"/>
  <c r="BY75" i="1"/>
  <c r="BY76" i="1"/>
  <c r="BY77" i="1"/>
  <c r="BY78" i="1"/>
  <c r="BY79" i="1"/>
  <c r="BY80" i="1"/>
  <c r="BY81" i="1"/>
  <c r="BY82" i="1"/>
  <c r="BY83" i="1"/>
  <c r="BY84" i="1"/>
  <c r="BY85" i="1"/>
  <c r="BY86" i="1"/>
  <c r="BY87" i="1"/>
  <c r="BY88" i="1"/>
  <c r="BY89" i="1"/>
  <c r="BY90" i="1"/>
  <c r="BY91" i="1"/>
  <c r="BY92" i="1"/>
  <c r="BY93" i="1"/>
  <c r="BY94" i="1"/>
  <c r="BY95" i="1"/>
  <c r="BY96" i="1"/>
  <c r="BY97" i="1"/>
  <c r="BY98" i="1"/>
  <c r="BY99" i="1"/>
  <c r="BY100" i="1"/>
  <c r="BY101" i="1"/>
  <c r="BY102" i="1"/>
  <c r="BY103" i="1"/>
  <c r="BY104" i="1"/>
  <c r="BY105" i="1"/>
  <c r="BY106" i="1"/>
  <c r="BY107" i="1"/>
  <c r="BY108" i="1"/>
  <c r="BY109" i="1"/>
  <c r="BY110" i="1"/>
  <c r="BY11" i="1"/>
  <c r="BC12" i="1" l="1"/>
  <c r="BC13" i="1"/>
  <c r="BC14" i="1"/>
  <c r="BC15" i="1"/>
  <c r="BC16" i="1"/>
  <c r="BC17" i="1"/>
  <c r="BC18" i="1"/>
  <c r="BC19" i="1"/>
  <c r="BC20" i="1"/>
  <c r="BC21" i="1"/>
  <c r="BC22" i="1"/>
  <c r="BC23" i="1"/>
  <c r="BC24" i="1"/>
  <c r="BC25" i="1"/>
  <c r="BC26" i="1"/>
  <c r="BC27" i="1"/>
  <c r="BC28" i="1"/>
  <c r="BC29" i="1"/>
  <c r="BC30" i="1"/>
  <c r="BC31" i="1"/>
  <c r="BC32" i="1"/>
  <c r="BC33" i="1"/>
  <c r="BC34" i="1"/>
  <c r="BC35" i="1"/>
  <c r="BC36" i="1"/>
  <c r="BC37" i="1"/>
  <c r="BC38" i="1"/>
  <c r="BC39" i="1"/>
  <c r="BC40" i="1"/>
  <c r="BC41" i="1"/>
  <c r="BC42" i="1"/>
  <c r="BC43" i="1"/>
  <c r="BC44" i="1"/>
  <c r="BC45" i="1"/>
  <c r="BC46" i="1"/>
  <c r="BC47" i="1"/>
  <c r="BC48" i="1"/>
  <c r="BC49" i="1"/>
  <c r="BC50" i="1"/>
  <c r="BC51" i="1"/>
  <c r="BC52" i="1"/>
  <c r="BC53" i="1"/>
  <c r="BC54" i="1"/>
  <c r="BC55" i="1"/>
  <c r="BC56" i="1"/>
  <c r="BC57" i="1"/>
  <c r="BC58" i="1"/>
  <c r="BC59" i="1"/>
  <c r="BC60" i="1"/>
  <c r="BC61" i="1"/>
  <c r="BC62" i="1"/>
  <c r="BC63" i="1"/>
  <c r="BC64" i="1"/>
  <c r="BC65" i="1"/>
  <c r="BC66" i="1"/>
  <c r="BC67" i="1"/>
  <c r="BC68" i="1"/>
  <c r="BC69" i="1"/>
  <c r="BC70" i="1"/>
  <c r="BC71" i="1"/>
  <c r="BC72" i="1"/>
  <c r="BC73" i="1"/>
  <c r="BC74" i="1"/>
  <c r="BC75" i="1"/>
  <c r="BC76" i="1"/>
  <c r="BC77" i="1"/>
  <c r="BC78" i="1"/>
  <c r="BC79" i="1"/>
  <c r="BC80" i="1"/>
  <c r="BC81" i="1"/>
  <c r="BC82" i="1"/>
  <c r="BC83" i="1"/>
  <c r="BC84" i="1"/>
  <c r="BC85" i="1"/>
  <c r="BC86" i="1"/>
  <c r="BC87" i="1"/>
  <c r="BC88" i="1"/>
  <c r="BC89" i="1"/>
  <c r="BC90" i="1"/>
  <c r="BC91" i="1"/>
  <c r="BC92" i="1"/>
  <c r="BC93" i="1"/>
  <c r="BC94" i="1"/>
  <c r="BC95" i="1"/>
  <c r="BC96" i="1"/>
  <c r="BC97" i="1"/>
  <c r="BC98" i="1"/>
  <c r="BC99" i="1"/>
  <c r="BC100" i="1"/>
  <c r="BC101" i="1"/>
  <c r="BC102" i="1"/>
  <c r="BC103" i="1"/>
  <c r="BC104" i="1"/>
  <c r="BC105" i="1"/>
  <c r="BC106" i="1"/>
  <c r="BC107" i="1"/>
  <c r="BC108" i="1"/>
  <c r="BC109" i="1"/>
  <c r="BC110" i="1"/>
  <c r="BC11" i="1"/>
  <c r="BB12" i="1"/>
  <c r="BB13" i="1"/>
  <c r="BB14" i="1"/>
  <c r="BB15" i="1"/>
  <c r="BB16" i="1"/>
  <c r="BB17" i="1"/>
  <c r="BB18" i="1"/>
  <c r="BB19" i="1"/>
  <c r="BB20" i="1"/>
  <c r="BB21" i="1"/>
  <c r="BB22" i="1"/>
  <c r="BB23" i="1"/>
  <c r="BB24" i="1"/>
  <c r="BB25" i="1"/>
  <c r="BB26" i="1"/>
  <c r="BB27" i="1"/>
  <c r="BB28" i="1"/>
  <c r="BB29" i="1"/>
  <c r="BB30" i="1"/>
  <c r="BB31" i="1"/>
  <c r="BB32" i="1"/>
  <c r="BB33" i="1"/>
  <c r="BB34" i="1"/>
  <c r="BB35" i="1"/>
  <c r="BB36" i="1"/>
  <c r="BB37" i="1"/>
  <c r="BB38" i="1"/>
  <c r="BB39" i="1"/>
  <c r="BB40" i="1"/>
  <c r="BB41" i="1"/>
  <c r="BB42" i="1"/>
  <c r="BB43" i="1"/>
  <c r="BB44" i="1"/>
  <c r="BB45" i="1"/>
  <c r="BB46" i="1"/>
  <c r="BB47" i="1"/>
  <c r="BB48" i="1"/>
  <c r="BB49" i="1"/>
  <c r="BB50" i="1"/>
  <c r="BB51" i="1"/>
  <c r="BB52" i="1"/>
  <c r="BB53" i="1"/>
  <c r="BB54" i="1"/>
  <c r="BB55" i="1"/>
  <c r="BB56" i="1"/>
  <c r="BB57" i="1"/>
  <c r="BB58" i="1"/>
  <c r="BB59" i="1"/>
  <c r="BB60" i="1"/>
  <c r="BB61" i="1"/>
  <c r="BB62" i="1"/>
  <c r="BB63" i="1"/>
  <c r="BB64" i="1"/>
  <c r="BB65" i="1"/>
  <c r="BB66" i="1"/>
  <c r="BB67" i="1"/>
  <c r="BB68" i="1"/>
  <c r="BB69" i="1"/>
  <c r="BB70" i="1"/>
  <c r="BB71" i="1"/>
  <c r="BB72" i="1"/>
  <c r="BB73" i="1"/>
  <c r="BB74" i="1"/>
  <c r="BB75" i="1"/>
  <c r="BB76" i="1"/>
  <c r="BB77" i="1"/>
  <c r="BB78" i="1"/>
  <c r="BB79" i="1"/>
  <c r="BB80" i="1"/>
  <c r="BB81" i="1"/>
  <c r="BB82" i="1"/>
  <c r="BB83" i="1"/>
  <c r="BB84" i="1"/>
  <c r="BB85" i="1"/>
  <c r="BB86" i="1"/>
  <c r="BB87" i="1"/>
  <c r="BB88" i="1"/>
  <c r="BB89" i="1"/>
  <c r="BB90" i="1"/>
  <c r="BB91" i="1"/>
  <c r="BB92" i="1"/>
  <c r="BB93" i="1"/>
  <c r="BB94" i="1"/>
  <c r="BB95" i="1"/>
  <c r="BB96" i="1"/>
  <c r="BB97" i="1"/>
  <c r="BB98" i="1"/>
  <c r="BB99" i="1"/>
  <c r="BB100" i="1"/>
  <c r="BB101" i="1"/>
  <c r="BB102" i="1"/>
  <c r="BB103" i="1"/>
  <c r="BB104" i="1"/>
  <c r="BB105" i="1"/>
  <c r="BB106" i="1"/>
  <c r="BB107" i="1"/>
  <c r="BB108" i="1"/>
  <c r="BB109" i="1"/>
  <c r="BB110" i="1"/>
  <c r="BB11" i="1"/>
  <c r="AV12" i="1"/>
  <c r="AV13" i="1"/>
  <c r="AV14" i="1"/>
  <c r="AV15" i="1"/>
  <c r="AV16" i="1"/>
  <c r="AV17" i="1"/>
  <c r="AV18" i="1"/>
  <c r="AV19" i="1"/>
  <c r="AV20" i="1"/>
  <c r="AV21" i="1"/>
  <c r="AV22" i="1"/>
  <c r="AV23" i="1"/>
  <c r="AV24" i="1"/>
  <c r="AV25" i="1"/>
  <c r="AV26" i="1"/>
  <c r="AV27" i="1"/>
  <c r="AV28" i="1"/>
  <c r="AV29" i="1"/>
  <c r="AV30" i="1"/>
  <c r="AV31" i="1"/>
  <c r="AV32" i="1"/>
  <c r="AV33" i="1"/>
  <c r="AV34" i="1"/>
  <c r="AV35" i="1"/>
  <c r="AV36" i="1"/>
  <c r="AV37" i="1"/>
  <c r="AV38" i="1"/>
  <c r="AV39" i="1"/>
  <c r="AV40" i="1"/>
  <c r="AV41" i="1"/>
  <c r="AV42" i="1"/>
  <c r="AV43" i="1"/>
  <c r="AV44" i="1"/>
  <c r="AV45" i="1"/>
  <c r="AV46" i="1"/>
  <c r="AV47" i="1"/>
  <c r="AV48" i="1"/>
  <c r="AV49" i="1"/>
  <c r="AV50" i="1"/>
  <c r="AV51" i="1"/>
  <c r="AV52" i="1"/>
  <c r="AV53" i="1"/>
  <c r="AV54" i="1"/>
  <c r="AV55" i="1"/>
  <c r="AV56" i="1"/>
  <c r="AV57" i="1"/>
  <c r="AV58" i="1"/>
  <c r="AV59" i="1"/>
  <c r="AV60" i="1"/>
  <c r="AV61" i="1"/>
  <c r="AV62" i="1"/>
  <c r="AV63" i="1"/>
  <c r="AV64" i="1"/>
  <c r="AV65" i="1"/>
  <c r="AV66" i="1"/>
  <c r="AV67" i="1"/>
  <c r="AV68" i="1"/>
  <c r="AV69" i="1"/>
  <c r="AV70" i="1"/>
  <c r="AV71" i="1"/>
  <c r="AV72" i="1"/>
  <c r="AV73" i="1"/>
  <c r="AV74" i="1"/>
  <c r="AV75" i="1"/>
  <c r="AV76" i="1"/>
  <c r="AV77" i="1"/>
  <c r="AV78" i="1"/>
  <c r="AV79" i="1"/>
  <c r="AV80" i="1"/>
  <c r="AV81" i="1"/>
  <c r="AV82" i="1"/>
  <c r="AV83" i="1"/>
  <c r="AV84" i="1"/>
  <c r="AV85" i="1"/>
  <c r="AV86" i="1"/>
  <c r="AV87" i="1"/>
  <c r="AV88" i="1"/>
  <c r="AV89" i="1"/>
  <c r="AV90" i="1"/>
  <c r="AV91" i="1"/>
  <c r="AV92" i="1"/>
  <c r="AV93" i="1"/>
  <c r="AV94" i="1"/>
  <c r="AV95" i="1"/>
  <c r="AV96" i="1"/>
  <c r="AV97" i="1"/>
  <c r="AV98" i="1"/>
  <c r="AV99" i="1"/>
  <c r="AV100" i="1"/>
  <c r="AV101" i="1"/>
  <c r="AV102" i="1"/>
  <c r="AV103" i="1"/>
  <c r="AV104" i="1"/>
  <c r="AV105" i="1"/>
  <c r="AV106" i="1"/>
  <c r="AV107" i="1"/>
  <c r="AV108" i="1"/>
  <c r="AV109" i="1"/>
  <c r="AV110" i="1"/>
  <c r="AV11" i="1"/>
  <c r="AP12" i="1"/>
  <c r="AP13" i="1"/>
  <c r="AP14" i="1"/>
  <c r="AP15" i="1"/>
  <c r="AP16" i="1"/>
  <c r="AP17" i="1"/>
  <c r="AP18" i="1"/>
  <c r="AP19" i="1"/>
  <c r="AP20" i="1"/>
  <c r="AP21" i="1"/>
  <c r="AP22" i="1"/>
  <c r="AP23" i="1"/>
  <c r="AP24" i="1"/>
  <c r="AP25" i="1"/>
  <c r="AP26" i="1"/>
  <c r="AP27" i="1"/>
  <c r="AP28" i="1"/>
  <c r="AP29" i="1"/>
  <c r="AP30" i="1"/>
  <c r="AP31" i="1"/>
  <c r="AP32" i="1"/>
  <c r="AP33" i="1"/>
  <c r="AP34" i="1"/>
  <c r="AP35" i="1"/>
  <c r="AP36" i="1"/>
  <c r="AP37" i="1"/>
  <c r="AP38" i="1"/>
  <c r="AP39" i="1"/>
  <c r="AP40" i="1"/>
  <c r="AP41" i="1"/>
  <c r="AP42" i="1"/>
  <c r="AP43" i="1"/>
  <c r="AP44" i="1"/>
  <c r="AP45" i="1"/>
  <c r="AP46" i="1"/>
  <c r="AP47" i="1"/>
  <c r="AP48" i="1"/>
  <c r="AP49" i="1"/>
  <c r="AP50" i="1"/>
  <c r="AP51" i="1"/>
  <c r="AP52" i="1"/>
  <c r="AP53" i="1"/>
  <c r="AP54" i="1"/>
  <c r="AP55" i="1"/>
  <c r="AP56" i="1"/>
  <c r="AP57" i="1"/>
  <c r="AP58" i="1"/>
  <c r="AP59" i="1"/>
  <c r="AP60" i="1"/>
  <c r="AP61" i="1"/>
  <c r="AP62" i="1"/>
  <c r="AP63" i="1"/>
  <c r="AP64" i="1"/>
  <c r="AP65" i="1"/>
  <c r="AP66" i="1"/>
  <c r="AP67" i="1"/>
  <c r="AP68" i="1"/>
  <c r="AP69" i="1"/>
  <c r="AP70" i="1"/>
  <c r="AP71" i="1"/>
  <c r="AP72" i="1"/>
  <c r="AP73" i="1"/>
  <c r="AP74" i="1"/>
  <c r="AP75" i="1"/>
  <c r="AP76" i="1"/>
  <c r="AP77" i="1"/>
  <c r="AP78" i="1"/>
  <c r="AP79" i="1"/>
  <c r="AP80" i="1"/>
  <c r="AP81" i="1"/>
  <c r="AP82" i="1"/>
  <c r="AP83" i="1"/>
  <c r="AP84" i="1"/>
  <c r="AP85" i="1"/>
  <c r="AP86" i="1"/>
  <c r="AP87" i="1"/>
  <c r="AP88" i="1"/>
  <c r="AP89" i="1"/>
  <c r="AP90" i="1"/>
  <c r="AP91" i="1"/>
  <c r="AP92" i="1"/>
  <c r="AP93" i="1"/>
  <c r="AP94" i="1"/>
  <c r="AP95" i="1"/>
  <c r="AP96" i="1"/>
  <c r="AP97" i="1"/>
  <c r="AP98" i="1"/>
  <c r="AP99" i="1"/>
  <c r="AP100" i="1"/>
  <c r="AP101" i="1"/>
  <c r="AP102" i="1"/>
  <c r="AP103" i="1"/>
  <c r="AP104" i="1"/>
  <c r="AP105" i="1"/>
  <c r="AP106" i="1"/>
  <c r="AP107" i="1"/>
  <c r="AP108" i="1"/>
  <c r="AP109" i="1"/>
  <c r="AP110" i="1"/>
  <c r="AP11" i="1"/>
  <c r="BW12" i="1"/>
  <c r="BW13" i="1"/>
  <c r="BW14" i="1"/>
  <c r="BW15" i="1"/>
  <c r="BW16" i="1"/>
  <c r="BW17" i="1"/>
  <c r="BW18" i="1"/>
  <c r="BW19" i="1"/>
  <c r="BW20" i="1"/>
  <c r="BW21" i="1"/>
  <c r="BW22" i="1"/>
  <c r="BW23" i="1"/>
  <c r="BW24" i="1"/>
  <c r="BW25" i="1"/>
  <c r="BW26" i="1"/>
  <c r="BW27" i="1"/>
  <c r="BW28" i="1"/>
  <c r="BW29" i="1"/>
  <c r="BW30" i="1"/>
  <c r="BW31" i="1"/>
  <c r="BW32" i="1"/>
  <c r="BW33" i="1"/>
  <c r="BW34" i="1"/>
  <c r="BW35" i="1"/>
  <c r="BW36" i="1"/>
  <c r="BW37" i="1"/>
  <c r="BW38" i="1"/>
  <c r="BW39" i="1"/>
  <c r="BW40" i="1"/>
  <c r="BW41" i="1"/>
  <c r="BW42" i="1"/>
  <c r="BW43" i="1"/>
  <c r="BW44" i="1"/>
  <c r="BW45" i="1"/>
  <c r="BW46" i="1"/>
  <c r="BW47" i="1"/>
  <c r="BW48" i="1"/>
  <c r="BW49" i="1"/>
  <c r="BW50" i="1"/>
  <c r="BW51" i="1"/>
  <c r="BW52" i="1"/>
  <c r="BW53" i="1"/>
  <c r="BW54" i="1"/>
  <c r="BW55" i="1"/>
  <c r="BW56" i="1"/>
  <c r="BW57" i="1"/>
  <c r="BW58" i="1"/>
  <c r="BW59" i="1"/>
  <c r="BW60" i="1"/>
  <c r="BW61" i="1"/>
  <c r="BW62" i="1"/>
  <c r="BW63" i="1"/>
  <c r="BW64" i="1"/>
  <c r="BW65" i="1"/>
  <c r="BW66" i="1"/>
  <c r="BW67" i="1"/>
  <c r="BW68" i="1"/>
  <c r="BW69" i="1"/>
  <c r="BW70" i="1"/>
  <c r="BW71" i="1"/>
  <c r="BW72" i="1"/>
  <c r="BW73" i="1"/>
  <c r="BW74" i="1"/>
  <c r="BW75" i="1"/>
  <c r="BW76" i="1"/>
  <c r="BW77" i="1"/>
  <c r="BW78" i="1"/>
  <c r="BW79" i="1"/>
  <c r="BW80" i="1"/>
  <c r="BW81" i="1"/>
  <c r="BW82" i="1"/>
  <c r="BW83" i="1"/>
  <c r="BW84" i="1"/>
  <c r="BW85" i="1"/>
  <c r="BW86" i="1"/>
  <c r="BW87" i="1"/>
  <c r="BW88" i="1"/>
  <c r="BW89" i="1"/>
  <c r="BW90" i="1"/>
  <c r="BW91" i="1"/>
  <c r="BW92" i="1"/>
  <c r="BW93" i="1"/>
  <c r="BW94" i="1"/>
  <c r="BW95" i="1"/>
  <c r="BW96" i="1"/>
  <c r="BW97" i="1"/>
  <c r="BW98" i="1"/>
  <c r="BW99" i="1"/>
  <c r="BW100" i="1"/>
  <c r="BW101" i="1"/>
  <c r="BW102" i="1"/>
  <c r="BW103" i="1"/>
  <c r="BW104" i="1"/>
  <c r="BW105" i="1"/>
  <c r="BW106" i="1"/>
  <c r="BW107" i="1"/>
  <c r="BW108" i="1"/>
  <c r="BW109" i="1"/>
  <c r="BW110" i="1"/>
  <c r="BW11" i="1"/>
  <c r="BV12" i="1"/>
  <c r="BV13" i="1"/>
  <c r="BV14" i="1"/>
  <c r="BV15" i="1"/>
  <c r="BV16" i="1"/>
  <c r="BV17" i="1"/>
  <c r="BV18" i="1"/>
  <c r="BV19" i="1"/>
  <c r="BV20" i="1"/>
  <c r="BV21" i="1"/>
  <c r="BV22" i="1"/>
  <c r="BV23" i="1"/>
  <c r="BV24" i="1"/>
  <c r="BV25" i="1"/>
  <c r="BV26" i="1"/>
  <c r="BV27" i="1"/>
  <c r="BV28" i="1"/>
  <c r="BV29" i="1"/>
  <c r="BV30" i="1"/>
  <c r="BV31" i="1"/>
  <c r="BV32" i="1"/>
  <c r="BV33" i="1"/>
  <c r="BV34" i="1"/>
  <c r="BV35" i="1"/>
  <c r="BV36" i="1"/>
  <c r="BV37" i="1"/>
  <c r="BV38" i="1"/>
  <c r="BV39" i="1"/>
  <c r="BV40" i="1"/>
  <c r="BV41" i="1"/>
  <c r="BV42" i="1"/>
  <c r="BV43" i="1"/>
  <c r="BV44" i="1"/>
  <c r="BV45" i="1"/>
  <c r="BV46" i="1"/>
  <c r="BV47" i="1"/>
  <c r="BV48" i="1"/>
  <c r="BV49" i="1"/>
  <c r="BV50" i="1"/>
  <c r="BV51" i="1"/>
  <c r="BV52" i="1"/>
  <c r="BV53" i="1"/>
  <c r="BV54" i="1"/>
  <c r="BV55" i="1"/>
  <c r="BV56" i="1"/>
  <c r="BV57" i="1"/>
  <c r="BV58" i="1"/>
  <c r="BV59" i="1"/>
  <c r="BV60" i="1"/>
  <c r="BV61" i="1"/>
  <c r="BV62" i="1"/>
  <c r="BV63" i="1"/>
  <c r="BV64" i="1"/>
  <c r="BV65" i="1"/>
  <c r="BV66" i="1"/>
  <c r="BV67" i="1"/>
  <c r="BV68" i="1"/>
  <c r="BV69" i="1"/>
  <c r="BV70" i="1"/>
  <c r="BV71" i="1"/>
  <c r="BV72" i="1"/>
  <c r="BV73" i="1"/>
  <c r="BV74" i="1"/>
  <c r="BV75" i="1"/>
  <c r="BV76" i="1"/>
  <c r="BV77" i="1"/>
  <c r="BV78" i="1"/>
  <c r="BV79" i="1"/>
  <c r="BV80" i="1"/>
  <c r="BV81" i="1"/>
  <c r="BV82" i="1"/>
  <c r="BV83" i="1"/>
  <c r="BV84" i="1"/>
  <c r="BV85" i="1"/>
  <c r="BV86" i="1"/>
  <c r="BV87" i="1"/>
  <c r="BV88" i="1"/>
  <c r="BV89" i="1"/>
  <c r="BV90" i="1"/>
  <c r="BV91" i="1"/>
  <c r="BV92" i="1"/>
  <c r="BV93" i="1"/>
  <c r="BV94" i="1"/>
  <c r="BV95" i="1"/>
  <c r="BV96" i="1"/>
  <c r="BV97" i="1"/>
  <c r="BV98" i="1"/>
  <c r="BV99" i="1"/>
  <c r="BV100" i="1"/>
  <c r="BV101" i="1"/>
  <c r="BV102" i="1"/>
  <c r="BV103" i="1"/>
  <c r="BV104" i="1"/>
  <c r="BV105" i="1"/>
  <c r="BV106" i="1"/>
  <c r="BV107" i="1"/>
  <c r="BV108" i="1"/>
  <c r="BV109" i="1"/>
  <c r="BV110" i="1"/>
  <c r="BV11" i="1"/>
  <c r="BU12" i="1"/>
  <c r="BU13" i="1"/>
  <c r="BU14" i="1"/>
  <c r="BU15" i="1"/>
  <c r="BU16" i="1"/>
  <c r="BU17" i="1"/>
  <c r="BU18" i="1"/>
  <c r="BU19" i="1"/>
  <c r="BU20" i="1"/>
  <c r="BU21" i="1"/>
  <c r="BU22" i="1"/>
  <c r="BU23" i="1"/>
  <c r="BU24" i="1"/>
  <c r="BU25" i="1"/>
  <c r="BU26" i="1"/>
  <c r="BU27" i="1"/>
  <c r="BU28" i="1"/>
  <c r="BU29" i="1"/>
  <c r="BU30" i="1"/>
  <c r="BU31" i="1"/>
  <c r="BU32" i="1"/>
  <c r="BU33" i="1"/>
  <c r="BU34" i="1"/>
  <c r="BU35" i="1"/>
  <c r="BU36" i="1"/>
  <c r="BU37" i="1"/>
  <c r="BU38" i="1"/>
  <c r="BU39" i="1"/>
  <c r="BU40" i="1"/>
  <c r="BU41" i="1"/>
  <c r="BU42" i="1"/>
  <c r="BU43" i="1"/>
  <c r="BU44" i="1"/>
  <c r="BU45" i="1"/>
  <c r="BU46" i="1"/>
  <c r="BU47" i="1"/>
  <c r="BU48" i="1"/>
  <c r="BU49" i="1"/>
  <c r="BU50" i="1"/>
  <c r="BU51" i="1"/>
  <c r="BU52" i="1"/>
  <c r="BU53" i="1"/>
  <c r="BU54" i="1"/>
  <c r="BU55" i="1"/>
  <c r="BU56" i="1"/>
  <c r="BU57" i="1"/>
  <c r="BU58" i="1"/>
  <c r="BU59" i="1"/>
  <c r="BU60" i="1"/>
  <c r="BU61" i="1"/>
  <c r="BU62" i="1"/>
  <c r="BU63" i="1"/>
  <c r="BU64" i="1"/>
  <c r="BU65" i="1"/>
  <c r="BU66" i="1"/>
  <c r="BU67" i="1"/>
  <c r="BU68" i="1"/>
  <c r="BU69" i="1"/>
  <c r="BU70" i="1"/>
  <c r="BU71" i="1"/>
  <c r="BU72" i="1"/>
  <c r="BU73" i="1"/>
  <c r="BU74" i="1"/>
  <c r="BU75" i="1"/>
  <c r="BU76" i="1"/>
  <c r="BU77" i="1"/>
  <c r="BU78" i="1"/>
  <c r="BU79" i="1"/>
  <c r="BU80" i="1"/>
  <c r="BU81" i="1"/>
  <c r="BU82" i="1"/>
  <c r="BU83" i="1"/>
  <c r="BU84" i="1"/>
  <c r="BU85" i="1"/>
  <c r="BU86" i="1"/>
  <c r="BU87" i="1"/>
  <c r="BU88" i="1"/>
  <c r="BU89" i="1"/>
  <c r="BU90" i="1"/>
  <c r="BU91" i="1"/>
  <c r="BU92" i="1"/>
  <c r="BU93" i="1"/>
  <c r="BU94" i="1"/>
  <c r="BU95" i="1"/>
  <c r="BU96" i="1"/>
  <c r="BU97" i="1"/>
  <c r="BU98" i="1"/>
  <c r="BU99" i="1"/>
  <c r="BU100" i="1"/>
  <c r="BU101" i="1"/>
  <c r="BU102" i="1"/>
  <c r="BU103" i="1"/>
  <c r="BU104" i="1"/>
  <c r="BU105" i="1"/>
  <c r="BU106" i="1"/>
  <c r="BU107" i="1"/>
  <c r="BU108" i="1"/>
  <c r="BU109" i="1"/>
  <c r="BU110" i="1"/>
  <c r="BU11" i="1"/>
  <c r="BT12" i="1"/>
  <c r="BT13" i="1"/>
  <c r="BT14" i="1"/>
  <c r="BT15" i="1"/>
  <c r="BT16" i="1"/>
  <c r="BT17" i="1"/>
  <c r="BT18" i="1"/>
  <c r="BT19" i="1"/>
  <c r="BT20" i="1"/>
  <c r="BT21" i="1"/>
  <c r="BT22" i="1"/>
  <c r="BT23" i="1"/>
  <c r="BT24" i="1"/>
  <c r="BT25" i="1"/>
  <c r="BT26" i="1"/>
  <c r="BT27" i="1"/>
  <c r="BT28" i="1"/>
  <c r="BT29" i="1"/>
  <c r="BT30" i="1"/>
  <c r="BT31" i="1"/>
  <c r="BT32" i="1"/>
  <c r="BT33" i="1"/>
  <c r="BT34" i="1"/>
  <c r="BT35" i="1"/>
  <c r="BT36" i="1"/>
  <c r="BT37" i="1"/>
  <c r="BT38" i="1"/>
  <c r="BT39" i="1"/>
  <c r="BT40" i="1"/>
  <c r="BT41" i="1"/>
  <c r="BT42" i="1"/>
  <c r="BT43" i="1"/>
  <c r="BT44" i="1"/>
  <c r="BT45" i="1"/>
  <c r="BT46" i="1"/>
  <c r="BT47" i="1"/>
  <c r="BT48" i="1"/>
  <c r="BT49" i="1"/>
  <c r="BT50" i="1"/>
  <c r="BT51" i="1"/>
  <c r="BT52" i="1"/>
  <c r="BT53" i="1"/>
  <c r="BT54" i="1"/>
  <c r="BT55" i="1"/>
  <c r="BT56" i="1"/>
  <c r="BT57" i="1"/>
  <c r="BT58" i="1"/>
  <c r="BT59" i="1"/>
  <c r="BT60" i="1"/>
  <c r="BT61" i="1"/>
  <c r="BT62" i="1"/>
  <c r="BT63" i="1"/>
  <c r="BT64" i="1"/>
  <c r="BT65" i="1"/>
  <c r="BT66" i="1"/>
  <c r="BT67" i="1"/>
  <c r="BT68" i="1"/>
  <c r="BT69" i="1"/>
  <c r="BT70" i="1"/>
  <c r="BT71" i="1"/>
  <c r="BT72" i="1"/>
  <c r="BT73" i="1"/>
  <c r="BT74" i="1"/>
  <c r="BT75" i="1"/>
  <c r="BT76" i="1"/>
  <c r="BT77" i="1"/>
  <c r="BT78" i="1"/>
  <c r="BT79" i="1"/>
  <c r="BT80" i="1"/>
  <c r="BT81" i="1"/>
  <c r="BT82" i="1"/>
  <c r="BT83" i="1"/>
  <c r="BT84" i="1"/>
  <c r="BT85" i="1"/>
  <c r="BT86" i="1"/>
  <c r="BT87" i="1"/>
  <c r="BT88" i="1"/>
  <c r="BT89" i="1"/>
  <c r="BT90" i="1"/>
  <c r="BT91" i="1"/>
  <c r="BT92" i="1"/>
  <c r="BT93" i="1"/>
  <c r="BT94" i="1"/>
  <c r="BT95" i="1"/>
  <c r="BT96" i="1"/>
  <c r="BT97" i="1"/>
  <c r="BT98" i="1"/>
  <c r="BT99" i="1"/>
  <c r="BT100" i="1"/>
  <c r="BT101" i="1"/>
  <c r="BT102" i="1"/>
  <c r="BT103" i="1"/>
  <c r="BT104" i="1"/>
  <c r="BT105" i="1"/>
  <c r="BT106" i="1"/>
  <c r="BT107" i="1"/>
  <c r="BT108" i="1"/>
  <c r="BT109" i="1"/>
  <c r="BT110" i="1"/>
  <c r="BT11" i="1"/>
  <c r="BS12" i="1"/>
  <c r="BS13" i="1"/>
  <c r="BS14" i="1"/>
  <c r="BS15" i="1"/>
  <c r="BS16" i="1"/>
  <c r="BS17" i="1"/>
  <c r="BS18" i="1"/>
  <c r="BS19" i="1"/>
  <c r="BS20" i="1"/>
  <c r="BS21" i="1"/>
  <c r="BS22" i="1"/>
  <c r="BS23" i="1"/>
  <c r="BS24" i="1"/>
  <c r="BS25" i="1"/>
  <c r="BS26" i="1"/>
  <c r="BS27" i="1"/>
  <c r="BS28" i="1"/>
  <c r="BS29" i="1"/>
  <c r="BS30" i="1"/>
  <c r="BS31" i="1"/>
  <c r="BS32" i="1"/>
  <c r="BS33" i="1"/>
  <c r="BS34" i="1"/>
  <c r="BS35" i="1"/>
  <c r="BS36" i="1"/>
  <c r="BS37" i="1"/>
  <c r="BS38" i="1"/>
  <c r="BS39" i="1"/>
  <c r="BS40" i="1"/>
  <c r="BS41" i="1"/>
  <c r="BS42" i="1"/>
  <c r="BS43" i="1"/>
  <c r="BS44" i="1"/>
  <c r="BS45" i="1"/>
  <c r="BS46" i="1"/>
  <c r="BS47" i="1"/>
  <c r="BS48" i="1"/>
  <c r="BS49" i="1"/>
  <c r="BS50" i="1"/>
  <c r="BS51" i="1"/>
  <c r="BS52" i="1"/>
  <c r="BS53" i="1"/>
  <c r="BS54" i="1"/>
  <c r="BS55" i="1"/>
  <c r="BS56" i="1"/>
  <c r="BS57" i="1"/>
  <c r="BS58" i="1"/>
  <c r="BS59" i="1"/>
  <c r="BS60" i="1"/>
  <c r="BS61" i="1"/>
  <c r="BS62" i="1"/>
  <c r="BS63" i="1"/>
  <c r="BS64" i="1"/>
  <c r="BS65" i="1"/>
  <c r="BS66" i="1"/>
  <c r="BS67" i="1"/>
  <c r="BS68" i="1"/>
  <c r="BS69" i="1"/>
  <c r="BS70" i="1"/>
  <c r="BS71" i="1"/>
  <c r="BS72" i="1"/>
  <c r="BS73" i="1"/>
  <c r="BS74" i="1"/>
  <c r="BS75" i="1"/>
  <c r="BS76" i="1"/>
  <c r="BS77" i="1"/>
  <c r="BS78" i="1"/>
  <c r="BS79" i="1"/>
  <c r="BS80" i="1"/>
  <c r="BS81" i="1"/>
  <c r="BS82" i="1"/>
  <c r="BS83" i="1"/>
  <c r="BS84" i="1"/>
  <c r="BS85" i="1"/>
  <c r="BS86" i="1"/>
  <c r="BS87" i="1"/>
  <c r="BS88" i="1"/>
  <c r="BS89" i="1"/>
  <c r="BS90" i="1"/>
  <c r="BS91" i="1"/>
  <c r="BS92" i="1"/>
  <c r="BS93" i="1"/>
  <c r="BS94" i="1"/>
  <c r="BS95" i="1"/>
  <c r="BS96" i="1"/>
  <c r="BS97" i="1"/>
  <c r="BS98" i="1"/>
  <c r="BS99" i="1"/>
  <c r="BS100" i="1"/>
  <c r="BS101" i="1"/>
  <c r="BS102" i="1"/>
  <c r="BS103" i="1"/>
  <c r="BS104" i="1"/>
  <c r="BS105" i="1"/>
  <c r="BS106" i="1"/>
  <c r="BS107" i="1"/>
  <c r="BS108" i="1"/>
  <c r="BS109" i="1"/>
  <c r="BS110" i="1"/>
  <c r="BS11" i="1"/>
  <c r="BR12" i="1"/>
  <c r="BR13" i="1"/>
  <c r="BR14" i="1"/>
  <c r="BR15" i="1"/>
  <c r="BR16" i="1"/>
  <c r="BR17" i="1"/>
  <c r="BR18" i="1"/>
  <c r="BR19" i="1"/>
  <c r="BR20" i="1"/>
  <c r="BR21" i="1"/>
  <c r="BR22" i="1"/>
  <c r="BR23" i="1"/>
  <c r="BR24" i="1"/>
  <c r="BR25" i="1"/>
  <c r="BR26" i="1"/>
  <c r="BR27" i="1"/>
  <c r="BR28" i="1"/>
  <c r="BR29" i="1"/>
  <c r="BR30" i="1"/>
  <c r="BR31" i="1"/>
  <c r="BR32" i="1"/>
  <c r="BR33" i="1"/>
  <c r="BR34" i="1"/>
  <c r="BR35" i="1"/>
  <c r="BR36" i="1"/>
  <c r="BR37" i="1"/>
  <c r="BR38" i="1"/>
  <c r="BR39" i="1"/>
  <c r="BR40" i="1"/>
  <c r="BR41" i="1"/>
  <c r="BR42" i="1"/>
  <c r="BR43" i="1"/>
  <c r="BR44" i="1"/>
  <c r="BR45" i="1"/>
  <c r="BR46" i="1"/>
  <c r="BR47" i="1"/>
  <c r="BR48" i="1"/>
  <c r="BR49" i="1"/>
  <c r="BR50" i="1"/>
  <c r="BR51" i="1"/>
  <c r="BR52" i="1"/>
  <c r="BR53" i="1"/>
  <c r="BR54" i="1"/>
  <c r="BR55" i="1"/>
  <c r="BR56" i="1"/>
  <c r="BR57" i="1"/>
  <c r="BR58" i="1"/>
  <c r="BR59" i="1"/>
  <c r="BR60" i="1"/>
  <c r="BR61" i="1"/>
  <c r="BR62" i="1"/>
  <c r="BR63" i="1"/>
  <c r="BR64" i="1"/>
  <c r="BR65" i="1"/>
  <c r="BR66" i="1"/>
  <c r="BR67" i="1"/>
  <c r="BR68" i="1"/>
  <c r="BR69" i="1"/>
  <c r="BR70" i="1"/>
  <c r="BR71" i="1"/>
  <c r="BR72" i="1"/>
  <c r="BR73" i="1"/>
  <c r="BR74" i="1"/>
  <c r="BR75" i="1"/>
  <c r="BR76" i="1"/>
  <c r="BR77" i="1"/>
  <c r="BR78" i="1"/>
  <c r="BR79" i="1"/>
  <c r="BR80" i="1"/>
  <c r="BR81" i="1"/>
  <c r="BR82" i="1"/>
  <c r="BR83" i="1"/>
  <c r="BR84" i="1"/>
  <c r="BR85" i="1"/>
  <c r="BR86" i="1"/>
  <c r="BR87" i="1"/>
  <c r="BR88" i="1"/>
  <c r="BR89" i="1"/>
  <c r="BR90" i="1"/>
  <c r="BR91" i="1"/>
  <c r="BR92" i="1"/>
  <c r="BR93" i="1"/>
  <c r="BR94" i="1"/>
  <c r="BR95" i="1"/>
  <c r="BR96" i="1"/>
  <c r="BR97" i="1"/>
  <c r="BR98" i="1"/>
  <c r="BR99" i="1"/>
  <c r="BR100" i="1"/>
  <c r="BR101" i="1"/>
  <c r="BR102" i="1"/>
  <c r="BR103" i="1"/>
  <c r="BR104" i="1"/>
  <c r="BR105" i="1"/>
  <c r="BR106" i="1"/>
  <c r="BR107" i="1"/>
  <c r="BR108" i="1"/>
  <c r="BR109" i="1"/>
  <c r="BR110" i="1"/>
  <c r="BR11" i="1"/>
  <c r="BQ12" i="1"/>
  <c r="BQ13" i="1"/>
  <c r="BQ14" i="1"/>
  <c r="BQ15" i="1"/>
  <c r="BQ16" i="1"/>
  <c r="BQ17" i="1"/>
  <c r="BQ18" i="1"/>
  <c r="BQ19" i="1"/>
  <c r="BQ20" i="1"/>
  <c r="BQ21" i="1"/>
  <c r="BQ22" i="1"/>
  <c r="BQ23" i="1"/>
  <c r="BQ24" i="1"/>
  <c r="BQ25" i="1"/>
  <c r="BQ26" i="1"/>
  <c r="BQ27" i="1"/>
  <c r="BQ28" i="1"/>
  <c r="BQ29" i="1"/>
  <c r="BQ30" i="1"/>
  <c r="BQ31" i="1"/>
  <c r="BQ32" i="1"/>
  <c r="BQ33" i="1"/>
  <c r="BQ34" i="1"/>
  <c r="BQ35" i="1"/>
  <c r="BQ36" i="1"/>
  <c r="BQ37" i="1"/>
  <c r="BQ38" i="1"/>
  <c r="BQ39" i="1"/>
  <c r="BQ40" i="1"/>
  <c r="BQ41" i="1"/>
  <c r="BQ42" i="1"/>
  <c r="BQ43" i="1"/>
  <c r="BQ44" i="1"/>
  <c r="BQ45" i="1"/>
  <c r="BQ46" i="1"/>
  <c r="BQ47" i="1"/>
  <c r="BQ48" i="1"/>
  <c r="BQ49" i="1"/>
  <c r="BQ50" i="1"/>
  <c r="BQ51" i="1"/>
  <c r="BQ52" i="1"/>
  <c r="BQ53" i="1"/>
  <c r="BQ54" i="1"/>
  <c r="BQ55" i="1"/>
  <c r="BQ56" i="1"/>
  <c r="BQ57" i="1"/>
  <c r="BQ58" i="1"/>
  <c r="BQ59" i="1"/>
  <c r="BQ60" i="1"/>
  <c r="BQ61" i="1"/>
  <c r="BQ62" i="1"/>
  <c r="BQ63" i="1"/>
  <c r="BQ64" i="1"/>
  <c r="BQ65" i="1"/>
  <c r="BQ66" i="1"/>
  <c r="BQ67" i="1"/>
  <c r="BQ68" i="1"/>
  <c r="BQ69" i="1"/>
  <c r="BQ70" i="1"/>
  <c r="BQ71" i="1"/>
  <c r="BQ72" i="1"/>
  <c r="BQ73" i="1"/>
  <c r="BQ74" i="1"/>
  <c r="BQ75" i="1"/>
  <c r="BQ76" i="1"/>
  <c r="BQ77" i="1"/>
  <c r="BQ78" i="1"/>
  <c r="BQ79" i="1"/>
  <c r="BQ80" i="1"/>
  <c r="BQ81" i="1"/>
  <c r="BQ82" i="1"/>
  <c r="BQ83" i="1"/>
  <c r="BQ84" i="1"/>
  <c r="BQ85" i="1"/>
  <c r="BQ86" i="1"/>
  <c r="BQ87" i="1"/>
  <c r="BQ88" i="1"/>
  <c r="BQ89" i="1"/>
  <c r="BQ90" i="1"/>
  <c r="BQ91" i="1"/>
  <c r="BQ92" i="1"/>
  <c r="BQ93" i="1"/>
  <c r="BQ94" i="1"/>
  <c r="BQ95" i="1"/>
  <c r="BQ96" i="1"/>
  <c r="BQ97" i="1"/>
  <c r="BQ98" i="1"/>
  <c r="BQ99" i="1"/>
  <c r="BQ100" i="1"/>
  <c r="BQ101" i="1"/>
  <c r="BQ102" i="1"/>
  <c r="BQ103" i="1"/>
  <c r="BQ104" i="1"/>
  <c r="BQ105" i="1"/>
  <c r="BQ106" i="1"/>
  <c r="BQ107" i="1"/>
  <c r="BQ108" i="1"/>
  <c r="BQ109" i="1"/>
  <c r="BQ110" i="1"/>
  <c r="BQ11" i="1"/>
  <c r="BP12" i="1"/>
  <c r="BP13" i="1"/>
  <c r="BP14" i="1"/>
  <c r="BP15" i="1"/>
  <c r="BP16" i="1"/>
  <c r="BP17" i="1"/>
  <c r="BP18" i="1"/>
  <c r="BP19" i="1"/>
  <c r="BP20" i="1"/>
  <c r="BP21" i="1"/>
  <c r="BP22" i="1"/>
  <c r="BP23" i="1"/>
  <c r="BP24" i="1"/>
  <c r="BP25" i="1"/>
  <c r="BP26" i="1"/>
  <c r="BP27" i="1"/>
  <c r="BP28" i="1"/>
  <c r="BP29" i="1"/>
  <c r="BP30" i="1"/>
  <c r="BP31" i="1"/>
  <c r="BP32" i="1"/>
  <c r="BP33" i="1"/>
  <c r="BP34" i="1"/>
  <c r="BP35" i="1"/>
  <c r="BP36" i="1"/>
  <c r="BP37" i="1"/>
  <c r="BP38" i="1"/>
  <c r="BP39" i="1"/>
  <c r="BP40" i="1"/>
  <c r="BP41" i="1"/>
  <c r="BP42" i="1"/>
  <c r="BP43" i="1"/>
  <c r="BP44" i="1"/>
  <c r="BP45" i="1"/>
  <c r="BP46" i="1"/>
  <c r="BP47" i="1"/>
  <c r="BP48" i="1"/>
  <c r="BP49" i="1"/>
  <c r="BP50" i="1"/>
  <c r="BP51" i="1"/>
  <c r="BP52" i="1"/>
  <c r="BP53" i="1"/>
  <c r="BP54" i="1"/>
  <c r="BP55" i="1"/>
  <c r="BP56" i="1"/>
  <c r="BP57" i="1"/>
  <c r="BP58" i="1"/>
  <c r="BP59" i="1"/>
  <c r="BP60" i="1"/>
  <c r="BP61" i="1"/>
  <c r="BP62" i="1"/>
  <c r="BP63" i="1"/>
  <c r="BP64" i="1"/>
  <c r="BP65" i="1"/>
  <c r="BP66" i="1"/>
  <c r="BP67" i="1"/>
  <c r="BP68" i="1"/>
  <c r="BP69" i="1"/>
  <c r="BP70" i="1"/>
  <c r="BP71" i="1"/>
  <c r="BP72" i="1"/>
  <c r="BP73" i="1"/>
  <c r="BP74" i="1"/>
  <c r="BP75" i="1"/>
  <c r="BP76" i="1"/>
  <c r="BP77" i="1"/>
  <c r="BP78" i="1"/>
  <c r="BP79" i="1"/>
  <c r="BP80" i="1"/>
  <c r="BP81" i="1"/>
  <c r="BP82" i="1"/>
  <c r="BP83" i="1"/>
  <c r="BP84" i="1"/>
  <c r="BP85" i="1"/>
  <c r="BP86" i="1"/>
  <c r="BP87" i="1"/>
  <c r="BP88" i="1"/>
  <c r="BP89" i="1"/>
  <c r="BP90" i="1"/>
  <c r="BP91" i="1"/>
  <c r="BP92" i="1"/>
  <c r="BP93" i="1"/>
  <c r="BP94" i="1"/>
  <c r="BP95" i="1"/>
  <c r="BP96" i="1"/>
  <c r="BP97" i="1"/>
  <c r="BP98" i="1"/>
  <c r="BP99" i="1"/>
  <c r="BP100" i="1"/>
  <c r="BP101" i="1"/>
  <c r="BP102" i="1"/>
  <c r="BP103" i="1"/>
  <c r="BP104" i="1"/>
  <c r="BP105" i="1"/>
  <c r="BP106" i="1"/>
  <c r="BP107" i="1"/>
  <c r="BP108" i="1"/>
  <c r="BP109" i="1"/>
  <c r="BP110" i="1"/>
  <c r="BP11" i="1"/>
  <c r="BO12" i="1"/>
  <c r="BO13" i="1"/>
  <c r="BO14" i="1"/>
  <c r="BO15" i="1"/>
  <c r="BO16" i="1"/>
  <c r="BO17" i="1"/>
  <c r="BO18" i="1"/>
  <c r="BO19" i="1"/>
  <c r="BO20" i="1"/>
  <c r="BO21" i="1"/>
  <c r="BO22" i="1"/>
  <c r="BO23" i="1"/>
  <c r="BO24" i="1"/>
  <c r="BO25" i="1"/>
  <c r="BO26" i="1"/>
  <c r="BO27" i="1"/>
  <c r="BO28" i="1"/>
  <c r="BO29" i="1"/>
  <c r="BO30" i="1"/>
  <c r="BO31" i="1"/>
  <c r="BO32" i="1"/>
  <c r="BO33" i="1"/>
  <c r="BO34" i="1"/>
  <c r="BO35" i="1"/>
  <c r="BO36" i="1"/>
  <c r="BO37" i="1"/>
  <c r="BO38" i="1"/>
  <c r="BO39" i="1"/>
  <c r="BO40" i="1"/>
  <c r="BO41" i="1"/>
  <c r="BO42" i="1"/>
  <c r="BO43" i="1"/>
  <c r="BO44" i="1"/>
  <c r="BO45" i="1"/>
  <c r="BO46" i="1"/>
  <c r="BO47" i="1"/>
  <c r="BO48" i="1"/>
  <c r="BO49" i="1"/>
  <c r="BO50" i="1"/>
  <c r="BO51" i="1"/>
  <c r="BO52" i="1"/>
  <c r="BO53" i="1"/>
  <c r="BO54" i="1"/>
  <c r="BO55" i="1"/>
  <c r="BO56" i="1"/>
  <c r="BO57" i="1"/>
  <c r="BO58" i="1"/>
  <c r="BO59" i="1"/>
  <c r="BO60" i="1"/>
  <c r="BO61" i="1"/>
  <c r="BO62" i="1"/>
  <c r="BO63" i="1"/>
  <c r="BO64" i="1"/>
  <c r="BO65" i="1"/>
  <c r="BO66" i="1"/>
  <c r="BO67" i="1"/>
  <c r="BO68" i="1"/>
  <c r="BO69" i="1"/>
  <c r="BO70" i="1"/>
  <c r="BO71" i="1"/>
  <c r="BO72" i="1"/>
  <c r="BO73" i="1"/>
  <c r="BO74" i="1"/>
  <c r="BO75" i="1"/>
  <c r="BO76" i="1"/>
  <c r="BO77" i="1"/>
  <c r="BO78" i="1"/>
  <c r="BO79" i="1"/>
  <c r="BO80" i="1"/>
  <c r="BO81" i="1"/>
  <c r="BO82" i="1"/>
  <c r="BO83" i="1"/>
  <c r="BO84" i="1"/>
  <c r="BO85" i="1"/>
  <c r="BO86" i="1"/>
  <c r="BO87" i="1"/>
  <c r="BO88" i="1"/>
  <c r="BO89" i="1"/>
  <c r="BO90" i="1"/>
  <c r="BO91" i="1"/>
  <c r="BO92" i="1"/>
  <c r="BO93" i="1"/>
  <c r="BO94" i="1"/>
  <c r="BO95" i="1"/>
  <c r="BO96" i="1"/>
  <c r="BO97" i="1"/>
  <c r="BO98" i="1"/>
  <c r="BO99" i="1"/>
  <c r="BO100" i="1"/>
  <c r="BO101" i="1"/>
  <c r="BO102" i="1"/>
  <c r="BO103" i="1"/>
  <c r="BO104" i="1"/>
  <c r="BO105" i="1"/>
  <c r="BO106" i="1"/>
  <c r="BO107" i="1"/>
  <c r="BO108" i="1"/>
  <c r="BO109" i="1"/>
  <c r="BO110" i="1"/>
  <c r="BO11" i="1"/>
  <c r="BN12" i="1"/>
  <c r="BN13" i="1"/>
  <c r="BN14" i="1"/>
  <c r="BN15" i="1"/>
  <c r="BN16" i="1"/>
  <c r="BN17" i="1"/>
  <c r="BN18" i="1"/>
  <c r="BN19" i="1"/>
  <c r="BN20" i="1"/>
  <c r="BN21" i="1"/>
  <c r="BN22" i="1"/>
  <c r="BN23" i="1"/>
  <c r="BN24" i="1"/>
  <c r="BN25" i="1"/>
  <c r="BN26" i="1"/>
  <c r="BN27" i="1"/>
  <c r="BN28" i="1"/>
  <c r="BN29" i="1"/>
  <c r="BN30" i="1"/>
  <c r="BN31" i="1"/>
  <c r="BN32" i="1"/>
  <c r="BN33" i="1"/>
  <c r="BN34" i="1"/>
  <c r="BN35" i="1"/>
  <c r="BN36" i="1"/>
  <c r="BN37" i="1"/>
  <c r="BN38" i="1"/>
  <c r="BN39" i="1"/>
  <c r="BN40" i="1"/>
  <c r="BN41" i="1"/>
  <c r="BN42" i="1"/>
  <c r="BN43" i="1"/>
  <c r="BN44" i="1"/>
  <c r="BN45" i="1"/>
  <c r="BN46" i="1"/>
  <c r="BN47" i="1"/>
  <c r="BN48" i="1"/>
  <c r="BN49" i="1"/>
  <c r="BN50" i="1"/>
  <c r="BN51" i="1"/>
  <c r="BN52" i="1"/>
  <c r="BN53" i="1"/>
  <c r="BN54" i="1"/>
  <c r="BN55" i="1"/>
  <c r="BN56" i="1"/>
  <c r="BN57" i="1"/>
  <c r="BN58" i="1"/>
  <c r="BN59" i="1"/>
  <c r="BN60" i="1"/>
  <c r="BN61" i="1"/>
  <c r="BN62" i="1"/>
  <c r="BN63" i="1"/>
  <c r="BN64" i="1"/>
  <c r="BN65" i="1"/>
  <c r="BN66" i="1"/>
  <c r="BN67" i="1"/>
  <c r="BN68" i="1"/>
  <c r="BN69" i="1"/>
  <c r="BN70" i="1"/>
  <c r="BN71" i="1"/>
  <c r="BN72" i="1"/>
  <c r="BN73" i="1"/>
  <c r="BN74" i="1"/>
  <c r="BN75" i="1"/>
  <c r="BN76" i="1"/>
  <c r="BN77" i="1"/>
  <c r="BN78" i="1"/>
  <c r="BN79" i="1"/>
  <c r="BN80" i="1"/>
  <c r="BN81" i="1"/>
  <c r="BN82" i="1"/>
  <c r="BN83" i="1"/>
  <c r="BN84" i="1"/>
  <c r="BN85" i="1"/>
  <c r="BN86" i="1"/>
  <c r="BN87" i="1"/>
  <c r="BN88" i="1"/>
  <c r="BN89" i="1"/>
  <c r="BN90" i="1"/>
  <c r="BN91" i="1"/>
  <c r="BN92" i="1"/>
  <c r="BN93" i="1"/>
  <c r="BN94" i="1"/>
  <c r="BN95" i="1"/>
  <c r="BN96" i="1"/>
  <c r="BN97" i="1"/>
  <c r="BN98" i="1"/>
  <c r="BN99" i="1"/>
  <c r="BN100" i="1"/>
  <c r="BN101" i="1"/>
  <c r="BN102" i="1"/>
  <c r="BN103" i="1"/>
  <c r="BN104" i="1"/>
  <c r="BN105" i="1"/>
  <c r="BN106" i="1"/>
  <c r="BN107" i="1"/>
  <c r="BN108" i="1"/>
  <c r="BN109" i="1"/>
  <c r="BN110" i="1"/>
  <c r="BN11" i="1"/>
  <c r="BM12" i="1"/>
  <c r="BM13" i="1"/>
  <c r="BM14" i="1"/>
  <c r="BM15" i="1"/>
  <c r="BM16" i="1"/>
  <c r="BM17" i="1"/>
  <c r="BM18" i="1"/>
  <c r="BM19" i="1"/>
  <c r="BM20" i="1"/>
  <c r="BM21" i="1"/>
  <c r="BM22" i="1"/>
  <c r="BM23" i="1"/>
  <c r="BM24" i="1"/>
  <c r="BM25" i="1"/>
  <c r="BM26" i="1"/>
  <c r="BM27" i="1"/>
  <c r="BM28" i="1"/>
  <c r="BM29" i="1"/>
  <c r="BM30" i="1"/>
  <c r="BM31" i="1"/>
  <c r="BM32" i="1"/>
  <c r="BM33" i="1"/>
  <c r="BM34" i="1"/>
  <c r="BM35" i="1"/>
  <c r="BM36" i="1"/>
  <c r="BM37" i="1"/>
  <c r="BM38" i="1"/>
  <c r="BM39" i="1"/>
  <c r="BM40" i="1"/>
  <c r="BM41" i="1"/>
  <c r="BM42" i="1"/>
  <c r="BM43" i="1"/>
  <c r="BM44" i="1"/>
  <c r="BM45" i="1"/>
  <c r="BM46" i="1"/>
  <c r="BM47" i="1"/>
  <c r="BM48" i="1"/>
  <c r="BM49" i="1"/>
  <c r="BM50" i="1"/>
  <c r="BM51" i="1"/>
  <c r="BM52" i="1"/>
  <c r="BM53" i="1"/>
  <c r="BM54" i="1"/>
  <c r="BM55" i="1"/>
  <c r="BM56" i="1"/>
  <c r="BM57" i="1"/>
  <c r="BM58" i="1"/>
  <c r="BM59" i="1"/>
  <c r="BM60" i="1"/>
  <c r="BM61" i="1"/>
  <c r="BM62" i="1"/>
  <c r="BM63" i="1"/>
  <c r="BM64" i="1"/>
  <c r="BM65" i="1"/>
  <c r="BM66" i="1"/>
  <c r="BM67" i="1"/>
  <c r="BM68" i="1"/>
  <c r="BM69" i="1"/>
  <c r="BM70" i="1"/>
  <c r="BM71" i="1"/>
  <c r="BM72" i="1"/>
  <c r="BM73" i="1"/>
  <c r="BM74" i="1"/>
  <c r="BM75" i="1"/>
  <c r="BM76" i="1"/>
  <c r="BM77" i="1"/>
  <c r="BM78" i="1"/>
  <c r="BM79" i="1"/>
  <c r="BM80" i="1"/>
  <c r="BM81" i="1"/>
  <c r="BM82" i="1"/>
  <c r="BM83" i="1"/>
  <c r="BM84" i="1"/>
  <c r="BM85" i="1"/>
  <c r="BM86" i="1"/>
  <c r="BM87" i="1"/>
  <c r="BM88" i="1"/>
  <c r="BM89" i="1"/>
  <c r="BM90" i="1"/>
  <c r="BM91" i="1"/>
  <c r="BM92" i="1"/>
  <c r="BM93" i="1"/>
  <c r="BM94" i="1"/>
  <c r="BM95" i="1"/>
  <c r="BM96" i="1"/>
  <c r="BM97" i="1"/>
  <c r="BM98" i="1"/>
  <c r="BM99" i="1"/>
  <c r="BM100" i="1"/>
  <c r="BM101" i="1"/>
  <c r="BM102" i="1"/>
  <c r="BM103" i="1"/>
  <c r="BM104" i="1"/>
  <c r="BM105" i="1"/>
  <c r="BM106" i="1"/>
  <c r="BM107" i="1"/>
  <c r="BM108" i="1"/>
  <c r="BM109" i="1"/>
  <c r="BM110" i="1"/>
  <c r="BM11" i="1"/>
  <c r="BL12" i="1"/>
  <c r="BL13" i="1"/>
  <c r="BL14" i="1"/>
  <c r="BL15" i="1"/>
  <c r="BL16" i="1"/>
  <c r="BL17" i="1"/>
  <c r="BL18" i="1"/>
  <c r="BL19" i="1"/>
  <c r="BL20" i="1"/>
  <c r="BL21" i="1"/>
  <c r="BL22" i="1"/>
  <c r="BL23" i="1"/>
  <c r="BL24" i="1"/>
  <c r="BL25" i="1"/>
  <c r="BL26" i="1"/>
  <c r="BL27" i="1"/>
  <c r="BL28" i="1"/>
  <c r="BL29" i="1"/>
  <c r="BL30" i="1"/>
  <c r="BL31" i="1"/>
  <c r="BL32" i="1"/>
  <c r="BL33" i="1"/>
  <c r="BL34" i="1"/>
  <c r="BL35" i="1"/>
  <c r="BL36" i="1"/>
  <c r="BL37" i="1"/>
  <c r="BL38" i="1"/>
  <c r="BL39" i="1"/>
  <c r="BL40" i="1"/>
  <c r="BL41" i="1"/>
  <c r="BL42" i="1"/>
  <c r="BL43" i="1"/>
  <c r="BL44" i="1"/>
  <c r="BL45" i="1"/>
  <c r="BL46" i="1"/>
  <c r="BL47" i="1"/>
  <c r="BL48" i="1"/>
  <c r="BL49" i="1"/>
  <c r="BL50" i="1"/>
  <c r="BL51" i="1"/>
  <c r="BL52" i="1"/>
  <c r="BL53" i="1"/>
  <c r="BL54" i="1"/>
  <c r="BL55" i="1"/>
  <c r="BL56" i="1"/>
  <c r="BL57" i="1"/>
  <c r="BL58" i="1"/>
  <c r="BL59" i="1"/>
  <c r="BL60" i="1"/>
  <c r="BL61" i="1"/>
  <c r="BL62" i="1"/>
  <c r="BL63" i="1"/>
  <c r="BL64" i="1"/>
  <c r="BL65" i="1"/>
  <c r="BL66" i="1"/>
  <c r="BL67" i="1"/>
  <c r="BL68" i="1"/>
  <c r="BL69" i="1"/>
  <c r="BL70" i="1"/>
  <c r="BL71" i="1"/>
  <c r="BL72" i="1"/>
  <c r="BL73" i="1"/>
  <c r="BL74" i="1"/>
  <c r="BL75" i="1"/>
  <c r="BL76" i="1"/>
  <c r="BL77" i="1"/>
  <c r="BL78" i="1"/>
  <c r="BL79" i="1"/>
  <c r="BL80" i="1"/>
  <c r="BL81" i="1"/>
  <c r="BL82" i="1"/>
  <c r="BL83" i="1"/>
  <c r="BL84" i="1"/>
  <c r="BL85" i="1"/>
  <c r="BL86" i="1"/>
  <c r="BL87" i="1"/>
  <c r="BL88" i="1"/>
  <c r="BL89" i="1"/>
  <c r="BL90" i="1"/>
  <c r="BL91" i="1"/>
  <c r="BL92" i="1"/>
  <c r="BL93" i="1"/>
  <c r="BL94" i="1"/>
  <c r="BL95" i="1"/>
  <c r="BL96" i="1"/>
  <c r="BL97" i="1"/>
  <c r="BL98" i="1"/>
  <c r="BL99" i="1"/>
  <c r="BL100" i="1"/>
  <c r="BL101" i="1"/>
  <c r="BL102" i="1"/>
  <c r="BL103" i="1"/>
  <c r="BL104" i="1"/>
  <c r="BL105" i="1"/>
  <c r="BL106" i="1"/>
  <c r="BL107" i="1"/>
  <c r="BL108" i="1"/>
  <c r="BL109" i="1"/>
  <c r="BL110" i="1"/>
  <c r="BL11" i="1"/>
  <c r="BK12" i="1"/>
  <c r="BK13" i="1"/>
  <c r="BK14" i="1"/>
  <c r="BK15" i="1"/>
  <c r="BK16" i="1"/>
  <c r="BK17" i="1"/>
  <c r="BK18" i="1"/>
  <c r="BK19" i="1"/>
  <c r="BK20" i="1"/>
  <c r="BK21" i="1"/>
  <c r="BK22" i="1"/>
  <c r="BK23" i="1"/>
  <c r="BK24" i="1"/>
  <c r="BK25" i="1"/>
  <c r="BK26" i="1"/>
  <c r="BK27" i="1"/>
  <c r="BK28" i="1"/>
  <c r="BK29" i="1"/>
  <c r="BK30" i="1"/>
  <c r="BK31" i="1"/>
  <c r="BK32" i="1"/>
  <c r="BK33" i="1"/>
  <c r="BK34" i="1"/>
  <c r="BK35" i="1"/>
  <c r="BK36" i="1"/>
  <c r="BK37" i="1"/>
  <c r="BK38" i="1"/>
  <c r="BK39" i="1"/>
  <c r="BK40" i="1"/>
  <c r="BK41" i="1"/>
  <c r="BK42" i="1"/>
  <c r="BK43" i="1"/>
  <c r="BK44" i="1"/>
  <c r="BK45" i="1"/>
  <c r="BK46" i="1"/>
  <c r="BK47" i="1"/>
  <c r="BK48" i="1"/>
  <c r="BK49" i="1"/>
  <c r="BK50" i="1"/>
  <c r="BK51" i="1"/>
  <c r="BK52" i="1"/>
  <c r="BK53" i="1"/>
  <c r="BK54" i="1"/>
  <c r="BK55" i="1"/>
  <c r="BK56" i="1"/>
  <c r="BK57" i="1"/>
  <c r="BK58" i="1"/>
  <c r="BK59" i="1"/>
  <c r="BK60" i="1"/>
  <c r="BK61" i="1"/>
  <c r="BK62" i="1"/>
  <c r="BK63" i="1"/>
  <c r="BK64" i="1"/>
  <c r="BK65" i="1"/>
  <c r="BK66" i="1"/>
  <c r="BK67" i="1"/>
  <c r="BK68" i="1"/>
  <c r="BK69" i="1"/>
  <c r="BK70" i="1"/>
  <c r="BK71" i="1"/>
  <c r="BK72" i="1"/>
  <c r="BK73" i="1"/>
  <c r="BK74" i="1"/>
  <c r="BK75" i="1"/>
  <c r="BK76" i="1"/>
  <c r="BK77" i="1"/>
  <c r="BK78" i="1"/>
  <c r="BK79" i="1"/>
  <c r="BK80" i="1"/>
  <c r="BK81" i="1"/>
  <c r="BK82" i="1"/>
  <c r="BK83" i="1"/>
  <c r="BK84" i="1"/>
  <c r="BK85" i="1"/>
  <c r="BK86" i="1"/>
  <c r="BK87" i="1"/>
  <c r="BK88" i="1"/>
  <c r="BK89" i="1"/>
  <c r="BK90" i="1"/>
  <c r="BK91" i="1"/>
  <c r="BK92" i="1"/>
  <c r="BK93" i="1"/>
  <c r="BK94" i="1"/>
  <c r="BK95" i="1"/>
  <c r="BK96" i="1"/>
  <c r="BK97" i="1"/>
  <c r="BK98" i="1"/>
  <c r="BK99" i="1"/>
  <c r="BK100" i="1"/>
  <c r="BK101" i="1"/>
  <c r="BK102" i="1"/>
  <c r="BK103" i="1"/>
  <c r="BK104" i="1"/>
  <c r="BK105" i="1"/>
  <c r="BK106" i="1"/>
  <c r="BK107" i="1"/>
  <c r="BK108" i="1"/>
  <c r="BK109" i="1"/>
  <c r="BK110" i="1"/>
  <c r="BK11" i="1"/>
  <c r="BJ12" i="1"/>
  <c r="BJ13" i="1"/>
  <c r="BJ14" i="1"/>
  <c r="BJ15" i="1"/>
  <c r="BJ16" i="1"/>
  <c r="BJ17" i="1"/>
  <c r="BJ18" i="1"/>
  <c r="BJ19" i="1"/>
  <c r="BJ20" i="1"/>
  <c r="BJ21" i="1"/>
  <c r="BJ22" i="1"/>
  <c r="BJ23" i="1"/>
  <c r="BJ24" i="1"/>
  <c r="BJ25" i="1"/>
  <c r="BJ26" i="1"/>
  <c r="BJ27" i="1"/>
  <c r="BJ28" i="1"/>
  <c r="BJ29" i="1"/>
  <c r="BJ30" i="1"/>
  <c r="BJ31" i="1"/>
  <c r="BJ32" i="1"/>
  <c r="BJ33" i="1"/>
  <c r="BJ34" i="1"/>
  <c r="BJ35" i="1"/>
  <c r="BJ36" i="1"/>
  <c r="BJ37" i="1"/>
  <c r="BJ38" i="1"/>
  <c r="BJ39" i="1"/>
  <c r="BJ40" i="1"/>
  <c r="BJ41" i="1"/>
  <c r="BJ42" i="1"/>
  <c r="BJ43" i="1"/>
  <c r="BJ44" i="1"/>
  <c r="BJ45" i="1"/>
  <c r="BJ46" i="1"/>
  <c r="BJ47" i="1"/>
  <c r="BJ48" i="1"/>
  <c r="BJ49" i="1"/>
  <c r="BJ50" i="1"/>
  <c r="BJ51" i="1"/>
  <c r="BJ52" i="1"/>
  <c r="BJ53" i="1"/>
  <c r="BJ54" i="1"/>
  <c r="BJ55" i="1"/>
  <c r="BJ56" i="1"/>
  <c r="BJ57" i="1"/>
  <c r="BJ58" i="1"/>
  <c r="BJ59" i="1"/>
  <c r="BJ60" i="1"/>
  <c r="BJ61" i="1"/>
  <c r="BJ62" i="1"/>
  <c r="BJ63" i="1"/>
  <c r="BJ64" i="1"/>
  <c r="BJ65" i="1"/>
  <c r="BJ66" i="1"/>
  <c r="BJ67" i="1"/>
  <c r="BJ68" i="1"/>
  <c r="BJ69" i="1"/>
  <c r="BJ70" i="1"/>
  <c r="BJ71" i="1"/>
  <c r="BJ72" i="1"/>
  <c r="BJ73" i="1"/>
  <c r="BJ74" i="1"/>
  <c r="BJ75" i="1"/>
  <c r="BJ76" i="1"/>
  <c r="BJ77" i="1"/>
  <c r="BJ78" i="1"/>
  <c r="BJ79" i="1"/>
  <c r="BJ80" i="1"/>
  <c r="BJ81" i="1"/>
  <c r="BJ82" i="1"/>
  <c r="BJ83" i="1"/>
  <c r="BJ84" i="1"/>
  <c r="BJ85" i="1"/>
  <c r="BJ86" i="1"/>
  <c r="BJ87" i="1"/>
  <c r="BJ88" i="1"/>
  <c r="BJ89" i="1"/>
  <c r="BJ90" i="1"/>
  <c r="BJ91" i="1"/>
  <c r="BJ92" i="1"/>
  <c r="BJ93" i="1"/>
  <c r="BJ94" i="1"/>
  <c r="BJ95" i="1"/>
  <c r="BJ96" i="1"/>
  <c r="BJ97" i="1"/>
  <c r="BJ98" i="1"/>
  <c r="BJ99" i="1"/>
  <c r="BJ100" i="1"/>
  <c r="BJ101" i="1"/>
  <c r="BJ102" i="1"/>
  <c r="BJ103" i="1"/>
  <c r="BJ104" i="1"/>
  <c r="BJ105" i="1"/>
  <c r="BJ106" i="1"/>
  <c r="BJ107" i="1"/>
  <c r="BJ108" i="1"/>
  <c r="BJ109" i="1"/>
  <c r="BJ110" i="1"/>
  <c r="BJ11" i="1"/>
  <c r="BI12" i="1"/>
  <c r="BI13" i="1"/>
  <c r="BI14" i="1"/>
  <c r="BI15" i="1"/>
  <c r="BI16" i="1"/>
  <c r="BI17" i="1"/>
  <c r="BI18" i="1"/>
  <c r="BI19" i="1"/>
  <c r="BI20" i="1"/>
  <c r="BI21" i="1"/>
  <c r="BI22" i="1"/>
  <c r="BI23" i="1"/>
  <c r="BI24" i="1"/>
  <c r="BI25" i="1"/>
  <c r="BI26" i="1"/>
  <c r="BI27" i="1"/>
  <c r="BI28" i="1"/>
  <c r="BI29" i="1"/>
  <c r="BI30" i="1"/>
  <c r="BI31" i="1"/>
  <c r="BI32" i="1"/>
  <c r="BI33" i="1"/>
  <c r="BI34" i="1"/>
  <c r="BI35" i="1"/>
  <c r="BI36" i="1"/>
  <c r="BI37" i="1"/>
  <c r="BI38" i="1"/>
  <c r="BI39" i="1"/>
  <c r="BI40" i="1"/>
  <c r="BI41" i="1"/>
  <c r="BI42" i="1"/>
  <c r="BI43" i="1"/>
  <c r="BI44" i="1"/>
  <c r="BI45" i="1"/>
  <c r="BI46" i="1"/>
  <c r="BI47" i="1"/>
  <c r="BI48" i="1"/>
  <c r="BI49" i="1"/>
  <c r="BI50" i="1"/>
  <c r="BI51" i="1"/>
  <c r="BI52" i="1"/>
  <c r="BI53" i="1"/>
  <c r="BI54" i="1"/>
  <c r="BI55" i="1"/>
  <c r="BI56" i="1"/>
  <c r="BI57" i="1"/>
  <c r="BI58" i="1"/>
  <c r="BI59" i="1"/>
  <c r="BI60" i="1"/>
  <c r="BI61" i="1"/>
  <c r="BI62" i="1"/>
  <c r="BI63" i="1"/>
  <c r="BI64" i="1"/>
  <c r="BI65" i="1"/>
  <c r="BI66" i="1"/>
  <c r="BI67" i="1"/>
  <c r="BI68" i="1"/>
  <c r="BI69" i="1"/>
  <c r="BI70" i="1"/>
  <c r="BI71" i="1"/>
  <c r="BI72" i="1"/>
  <c r="BI73" i="1"/>
  <c r="BI74" i="1"/>
  <c r="BI75" i="1"/>
  <c r="BI76" i="1"/>
  <c r="BI77" i="1"/>
  <c r="BI78" i="1"/>
  <c r="BI79" i="1"/>
  <c r="BI80" i="1"/>
  <c r="BI81" i="1"/>
  <c r="BI82" i="1"/>
  <c r="BI83" i="1"/>
  <c r="BI84" i="1"/>
  <c r="BI85" i="1"/>
  <c r="BI86" i="1"/>
  <c r="BI87" i="1"/>
  <c r="BI88" i="1"/>
  <c r="BI89" i="1"/>
  <c r="BI90" i="1"/>
  <c r="BI91" i="1"/>
  <c r="BI92" i="1"/>
  <c r="BI93" i="1"/>
  <c r="BI94" i="1"/>
  <c r="BI95" i="1"/>
  <c r="BI96" i="1"/>
  <c r="BI97" i="1"/>
  <c r="BI98" i="1"/>
  <c r="BI99" i="1"/>
  <c r="BI100" i="1"/>
  <c r="BI101" i="1"/>
  <c r="BI102" i="1"/>
  <c r="BI103" i="1"/>
  <c r="BI104" i="1"/>
  <c r="BI105" i="1"/>
  <c r="BI106" i="1"/>
  <c r="BI107" i="1"/>
  <c r="BI108" i="1"/>
  <c r="BI109" i="1"/>
  <c r="BI110" i="1"/>
  <c r="BI11" i="1"/>
  <c r="BG12" i="1"/>
  <c r="BG13" i="1"/>
  <c r="BG14" i="1"/>
  <c r="BG15" i="1"/>
  <c r="BG16" i="1"/>
  <c r="BG17" i="1"/>
  <c r="BG18" i="1"/>
  <c r="BG19" i="1"/>
  <c r="BG20" i="1"/>
  <c r="BG21" i="1"/>
  <c r="BG22" i="1"/>
  <c r="BG23" i="1"/>
  <c r="BG24" i="1"/>
  <c r="BG25" i="1"/>
  <c r="BG26" i="1"/>
  <c r="BG27" i="1"/>
  <c r="BG28" i="1"/>
  <c r="BG29" i="1"/>
  <c r="BG30" i="1"/>
  <c r="BG31" i="1"/>
  <c r="BG32" i="1"/>
  <c r="BG33" i="1"/>
  <c r="BG34" i="1"/>
  <c r="BG35" i="1"/>
  <c r="BG36" i="1"/>
  <c r="BG37" i="1"/>
  <c r="BG38" i="1"/>
  <c r="BG39" i="1"/>
  <c r="BG40" i="1"/>
  <c r="BG41" i="1"/>
  <c r="BG42" i="1"/>
  <c r="BG43" i="1"/>
  <c r="BG44" i="1"/>
  <c r="BG45" i="1"/>
  <c r="BG46" i="1"/>
  <c r="BG47" i="1"/>
  <c r="BG48" i="1"/>
  <c r="BG49" i="1"/>
  <c r="BG50" i="1"/>
  <c r="BG51" i="1"/>
  <c r="BG52" i="1"/>
  <c r="BG53" i="1"/>
  <c r="BG54" i="1"/>
  <c r="BG55" i="1"/>
  <c r="BG56" i="1"/>
  <c r="BG57" i="1"/>
  <c r="BG58" i="1"/>
  <c r="BG59" i="1"/>
  <c r="BG60" i="1"/>
  <c r="BG61" i="1"/>
  <c r="BG62" i="1"/>
  <c r="BG63" i="1"/>
  <c r="BG64" i="1"/>
  <c r="BG65" i="1"/>
  <c r="BG66" i="1"/>
  <c r="BG67" i="1"/>
  <c r="BG68" i="1"/>
  <c r="BG69" i="1"/>
  <c r="BG70" i="1"/>
  <c r="BG71" i="1"/>
  <c r="BG72" i="1"/>
  <c r="BG73" i="1"/>
  <c r="BG74" i="1"/>
  <c r="BG75" i="1"/>
  <c r="BG76" i="1"/>
  <c r="BG77" i="1"/>
  <c r="BG78" i="1"/>
  <c r="BG79" i="1"/>
  <c r="BG80" i="1"/>
  <c r="BG81" i="1"/>
  <c r="BG82" i="1"/>
  <c r="BG83" i="1"/>
  <c r="BG84" i="1"/>
  <c r="BG85" i="1"/>
  <c r="BG86" i="1"/>
  <c r="BG87" i="1"/>
  <c r="BG88" i="1"/>
  <c r="BG89" i="1"/>
  <c r="BG90" i="1"/>
  <c r="BG91" i="1"/>
  <c r="BG92" i="1"/>
  <c r="BG93" i="1"/>
  <c r="BG94" i="1"/>
  <c r="BG95" i="1"/>
  <c r="BG96" i="1"/>
  <c r="BG97" i="1"/>
  <c r="BG98" i="1"/>
  <c r="BG99" i="1"/>
  <c r="BG100" i="1"/>
  <c r="BG101" i="1"/>
  <c r="BG102" i="1"/>
  <c r="BG103" i="1"/>
  <c r="BG104" i="1"/>
  <c r="BG105" i="1"/>
  <c r="BG106" i="1"/>
  <c r="BG107" i="1"/>
  <c r="BG108" i="1"/>
  <c r="BG109" i="1"/>
  <c r="BG110" i="1"/>
  <c r="BG11" i="1"/>
  <c r="BF12" i="1"/>
  <c r="BF13" i="1"/>
  <c r="BF14" i="1"/>
  <c r="BF15" i="1"/>
  <c r="BF16" i="1"/>
  <c r="BF17" i="1"/>
  <c r="BF18" i="1"/>
  <c r="BF19" i="1"/>
  <c r="BF20" i="1"/>
  <c r="BF21" i="1"/>
  <c r="BF22" i="1"/>
  <c r="BF23" i="1"/>
  <c r="BF24" i="1"/>
  <c r="BF25" i="1"/>
  <c r="BF26" i="1"/>
  <c r="BF27" i="1"/>
  <c r="BF28" i="1"/>
  <c r="BF29" i="1"/>
  <c r="BF30" i="1"/>
  <c r="BF31" i="1"/>
  <c r="BF32" i="1"/>
  <c r="BF33" i="1"/>
  <c r="BF34" i="1"/>
  <c r="BF35" i="1"/>
  <c r="BF36" i="1"/>
  <c r="BF37" i="1"/>
  <c r="BF38" i="1"/>
  <c r="BF39" i="1"/>
  <c r="BF40" i="1"/>
  <c r="BF41" i="1"/>
  <c r="BF42" i="1"/>
  <c r="BF43" i="1"/>
  <c r="BF44" i="1"/>
  <c r="BF45" i="1"/>
  <c r="BF46" i="1"/>
  <c r="BF47" i="1"/>
  <c r="BF48" i="1"/>
  <c r="BF49" i="1"/>
  <c r="BF50" i="1"/>
  <c r="BF51" i="1"/>
  <c r="BF52" i="1"/>
  <c r="BF53" i="1"/>
  <c r="BF54" i="1"/>
  <c r="BF55" i="1"/>
  <c r="BF56" i="1"/>
  <c r="BF57" i="1"/>
  <c r="BF58" i="1"/>
  <c r="BF59" i="1"/>
  <c r="BF60" i="1"/>
  <c r="BF61" i="1"/>
  <c r="BF62" i="1"/>
  <c r="BF63" i="1"/>
  <c r="BF64" i="1"/>
  <c r="BF65" i="1"/>
  <c r="BF66" i="1"/>
  <c r="BF67" i="1"/>
  <c r="BF68" i="1"/>
  <c r="BF69" i="1"/>
  <c r="BF70" i="1"/>
  <c r="BF71" i="1"/>
  <c r="BF72" i="1"/>
  <c r="BF73" i="1"/>
  <c r="BF74" i="1"/>
  <c r="BF75" i="1"/>
  <c r="BF76" i="1"/>
  <c r="BF77" i="1"/>
  <c r="BF78" i="1"/>
  <c r="BF79" i="1"/>
  <c r="BF80" i="1"/>
  <c r="BF81" i="1"/>
  <c r="BF82" i="1"/>
  <c r="BF83" i="1"/>
  <c r="BF84" i="1"/>
  <c r="BF85" i="1"/>
  <c r="BF86" i="1"/>
  <c r="BF87" i="1"/>
  <c r="BF88" i="1"/>
  <c r="BF89" i="1"/>
  <c r="BF90" i="1"/>
  <c r="BF91" i="1"/>
  <c r="BF92" i="1"/>
  <c r="BF93" i="1"/>
  <c r="BF94" i="1"/>
  <c r="BF95" i="1"/>
  <c r="BF96" i="1"/>
  <c r="BF97" i="1"/>
  <c r="BF98" i="1"/>
  <c r="BF99" i="1"/>
  <c r="BF100" i="1"/>
  <c r="BF101" i="1"/>
  <c r="BF102" i="1"/>
  <c r="BF103" i="1"/>
  <c r="BF104" i="1"/>
  <c r="BF105" i="1"/>
  <c r="BF106" i="1"/>
  <c r="BF107" i="1"/>
  <c r="BF108" i="1"/>
  <c r="BF109" i="1"/>
  <c r="BF110" i="1"/>
  <c r="BF11" i="1"/>
  <c r="BE12" i="1"/>
  <c r="BE13" i="1"/>
  <c r="BE14" i="1"/>
  <c r="BE15" i="1"/>
  <c r="BE16" i="1"/>
  <c r="BE17" i="1"/>
  <c r="BE18" i="1"/>
  <c r="BE19" i="1"/>
  <c r="BE20" i="1"/>
  <c r="BE21" i="1"/>
  <c r="BE22" i="1"/>
  <c r="BE23" i="1"/>
  <c r="BE24" i="1"/>
  <c r="BE25" i="1"/>
  <c r="BE26" i="1"/>
  <c r="BE27" i="1"/>
  <c r="BE28" i="1"/>
  <c r="BE29" i="1"/>
  <c r="BE30" i="1"/>
  <c r="BE31" i="1"/>
  <c r="BE32" i="1"/>
  <c r="BE33" i="1"/>
  <c r="BE34" i="1"/>
  <c r="BE35" i="1"/>
  <c r="BE36" i="1"/>
  <c r="BE37" i="1"/>
  <c r="BE38" i="1"/>
  <c r="BE39" i="1"/>
  <c r="BE40" i="1"/>
  <c r="BE41" i="1"/>
  <c r="BE42" i="1"/>
  <c r="BE43" i="1"/>
  <c r="BE44" i="1"/>
  <c r="BE45" i="1"/>
  <c r="BE46" i="1"/>
  <c r="BE47" i="1"/>
  <c r="BE48" i="1"/>
  <c r="BE49" i="1"/>
  <c r="BE50" i="1"/>
  <c r="BE51" i="1"/>
  <c r="BE52" i="1"/>
  <c r="BE53" i="1"/>
  <c r="BE54" i="1"/>
  <c r="BE55" i="1"/>
  <c r="BE56" i="1"/>
  <c r="BE57" i="1"/>
  <c r="BE58" i="1"/>
  <c r="BE59" i="1"/>
  <c r="BE60" i="1"/>
  <c r="BE61" i="1"/>
  <c r="BE62" i="1"/>
  <c r="BE63" i="1"/>
  <c r="BE64" i="1"/>
  <c r="BE65" i="1"/>
  <c r="BE66" i="1"/>
  <c r="BE67" i="1"/>
  <c r="BE68" i="1"/>
  <c r="BE69" i="1"/>
  <c r="BE70" i="1"/>
  <c r="BE71" i="1"/>
  <c r="BE72" i="1"/>
  <c r="BE73" i="1"/>
  <c r="BE74" i="1"/>
  <c r="BE75" i="1"/>
  <c r="BE76" i="1"/>
  <c r="BE77" i="1"/>
  <c r="BE78" i="1"/>
  <c r="BE79" i="1"/>
  <c r="BE80" i="1"/>
  <c r="BE81" i="1"/>
  <c r="BE82" i="1"/>
  <c r="BE83" i="1"/>
  <c r="BE84" i="1"/>
  <c r="BE85" i="1"/>
  <c r="BE86" i="1"/>
  <c r="BE87" i="1"/>
  <c r="BE88" i="1"/>
  <c r="BE89" i="1"/>
  <c r="BE90" i="1"/>
  <c r="BE91" i="1"/>
  <c r="BE92" i="1"/>
  <c r="BE93" i="1"/>
  <c r="BE94" i="1"/>
  <c r="BE95" i="1"/>
  <c r="BE96" i="1"/>
  <c r="BE97" i="1"/>
  <c r="BE98" i="1"/>
  <c r="BE99" i="1"/>
  <c r="BE100" i="1"/>
  <c r="BE101" i="1"/>
  <c r="BE102" i="1"/>
  <c r="BE103" i="1"/>
  <c r="BE104" i="1"/>
  <c r="BE105" i="1"/>
  <c r="BE106" i="1"/>
  <c r="BE107" i="1"/>
  <c r="BE108" i="1"/>
  <c r="BE109" i="1"/>
  <c r="BE110" i="1"/>
  <c r="BE11" i="1"/>
  <c r="BD12" i="1"/>
  <c r="BD13" i="1"/>
  <c r="BD14" i="1"/>
  <c r="BD15" i="1"/>
  <c r="BD16" i="1"/>
  <c r="BD17" i="1"/>
  <c r="BD18" i="1"/>
  <c r="BD19" i="1"/>
  <c r="BD20" i="1"/>
  <c r="BD21" i="1"/>
  <c r="BD22" i="1"/>
  <c r="BD23" i="1"/>
  <c r="BD24" i="1"/>
  <c r="BD25" i="1"/>
  <c r="BD26" i="1"/>
  <c r="BD27" i="1"/>
  <c r="BD28" i="1"/>
  <c r="BD29" i="1"/>
  <c r="BD30" i="1"/>
  <c r="BD31" i="1"/>
  <c r="BD32" i="1"/>
  <c r="BD33" i="1"/>
  <c r="BD34" i="1"/>
  <c r="BD35" i="1"/>
  <c r="BD36" i="1"/>
  <c r="BD37" i="1"/>
  <c r="BD38" i="1"/>
  <c r="BD39" i="1"/>
  <c r="BD40" i="1"/>
  <c r="BD41" i="1"/>
  <c r="BD42" i="1"/>
  <c r="BD43" i="1"/>
  <c r="BD44" i="1"/>
  <c r="BD45" i="1"/>
  <c r="BD46" i="1"/>
  <c r="BD47" i="1"/>
  <c r="BD48" i="1"/>
  <c r="BD49" i="1"/>
  <c r="BD50" i="1"/>
  <c r="BD51" i="1"/>
  <c r="BD52" i="1"/>
  <c r="BD53" i="1"/>
  <c r="BD54" i="1"/>
  <c r="BD55" i="1"/>
  <c r="BD56" i="1"/>
  <c r="BD57" i="1"/>
  <c r="BD58" i="1"/>
  <c r="BD59" i="1"/>
  <c r="BD60" i="1"/>
  <c r="BD61" i="1"/>
  <c r="BD62" i="1"/>
  <c r="BD63" i="1"/>
  <c r="BD64" i="1"/>
  <c r="BD65" i="1"/>
  <c r="BD66" i="1"/>
  <c r="BD67" i="1"/>
  <c r="BD68" i="1"/>
  <c r="BD69" i="1"/>
  <c r="BD70" i="1"/>
  <c r="BD71" i="1"/>
  <c r="BD72" i="1"/>
  <c r="BD73" i="1"/>
  <c r="BD74" i="1"/>
  <c r="BD75" i="1"/>
  <c r="BD76" i="1"/>
  <c r="BD77" i="1"/>
  <c r="BD78" i="1"/>
  <c r="BD79" i="1"/>
  <c r="BD80" i="1"/>
  <c r="BD81" i="1"/>
  <c r="BD82" i="1"/>
  <c r="BD83" i="1"/>
  <c r="BD84" i="1"/>
  <c r="BD85" i="1"/>
  <c r="BD86" i="1"/>
  <c r="BD87" i="1"/>
  <c r="BD88" i="1"/>
  <c r="BD89" i="1"/>
  <c r="BD90" i="1"/>
  <c r="BD91" i="1"/>
  <c r="BD92" i="1"/>
  <c r="BD93" i="1"/>
  <c r="BD94" i="1"/>
  <c r="BD95" i="1"/>
  <c r="BD96" i="1"/>
  <c r="BD97" i="1"/>
  <c r="BD98" i="1"/>
  <c r="BD99" i="1"/>
  <c r="BD100" i="1"/>
  <c r="BD101" i="1"/>
  <c r="BD102" i="1"/>
  <c r="BD103" i="1"/>
  <c r="BD104" i="1"/>
  <c r="BD105" i="1"/>
  <c r="BD106" i="1"/>
  <c r="BD107" i="1"/>
  <c r="BD108" i="1"/>
  <c r="BD109" i="1"/>
  <c r="BD110" i="1"/>
  <c r="BD11" i="1"/>
  <c r="BA12" i="1"/>
  <c r="BA13" i="1"/>
  <c r="BA14" i="1"/>
  <c r="BA15" i="1"/>
  <c r="BA16" i="1"/>
  <c r="BA17" i="1"/>
  <c r="BA18" i="1"/>
  <c r="BA19" i="1"/>
  <c r="BA20" i="1"/>
  <c r="BA21" i="1"/>
  <c r="BA22" i="1"/>
  <c r="BA23" i="1"/>
  <c r="BA24" i="1"/>
  <c r="BA25" i="1"/>
  <c r="BA26" i="1"/>
  <c r="BA27" i="1"/>
  <c r="BA28" i="1"/>
  <c r="BA29" i="1"/>
  <c r="BA30" i="1"/>
  <c r="BA31" i="1"/>
  <c r="BA32" i="1"/>
  <c r="BA33" i="1"/>
  <c r="BA34" i="1"/>
  <c r="BA35" i="1"/>
  <c r="BA36" i="1"/>
  <c r="BA37" i="1"/>
  <c r="BA38" i="1"/>
  <c r="BA39" i="1"/>
  <c r="BA40" i="1"/>
  <c r="BA41" i="1"/>
  <c r="BA42" i="1"/>
  <c r="BA43" i="1"/>
  <c r="BA44" i="1"/>
  <c r="BA45" i="1"/>
  <c r="BA46" i="1"/>
  <c r="BA47" i="1"/>
  <c r="BA48" i="1"/>
  <c r="BA49" i="1"/>
  <c r="BA50" i="1"/>
  <c r="BA51" i="1"/>
  <c r="BA52" i="1"/>
  <c r="BA53" i="1"/>
  <c r="BA54" i="1"/>
  <c r="BA55" i="1"/>
  <c r="BA56" i="1"/>
  <c r="BA57" i="1"/>
  <c r="BA58" i="1"/>
  <c r="BA59" i="1"/>
  <c r="BA60" i="1"/>
  <c r="BA61" i="1"/>
  <c r="BA62" i="1"/>
  <c r="BA63" i="1"/>
  <c r="BA64" i="1"/>
  <c r="BA65" i="1"/>
  <c r="BA66" i="1"/>
  <c r="BA67" i="1"/>
  <c r="BA68" i="1"/>
  <c r="BA69" i="1"/>
  <c r="BA70" i="1"/>
  <c r="BA71" i="1"/>
  <c r="BA72" i="1"/>
  <c r="BA73" i="1"/>
  <c r="BA74" i="1"/>
  <c r="BA75" i="1"/>
  <c r="BA76" i="1"/>
  <c r="BA77" i="1"/>
  <c r="BA78" i="1"/>
  <c r="BA79" i="1"/>
  <c r="BA80" i="1"/>
  <c r="BA81" i="1"/>
  <c r="BA82" i="1"/>
  <c r="BA83" i="1"/>
  <c r="BA84" i="1"/>
  <c r="BA85" i="1"/>
  <c r="BA86" i="1"/>
  <c r="BA87" i="1"/>
  <c r="BA88" i="1"/>
  <c r="BA89" i="1"/>
  <c r="BA90" i="1"/>
  <c r="BA91" i="1"/>
  <c r="BA92" i="1"/>
  <c r="BA93" i="1"/>
  <c r="BA94" i="1"/>
  <c r="BA95" i="1"/>
  <c r="BA96" i="1"/>
  <c r="BA97" i="1"/>
  <c r="BA98" i="1"/>
  <c r="BA99" i="1"/>
  <c r="BA100" i="1"/>
  <c r="BA101" i="1"/>
  <c r="BA102" i="1"/>
  <c r="BA103" i="1"/>
  <c r="BA104" i="1"/>
  <c r="BA105" i="1"/>
  <c r="BA106" i="1"/>
  <c r="BA107" i="1"/>
  <c r="BA108" i="1"/>
  <c r="BA109" i="1"/>
  <c r="BA110" i="1"/>
  <c r="BA11" i="1"/>
  <c r="AZ12" i="1"/>
  <c r="AZ13" i="1"/>
  <c r="AZ14" i="1"/>
  <c r="AZ15" i="1"/>
  <c r="AZ16" i="1"/>
  <c r="AZ17" i="1"/>
  <c r="AZ18" i="1"/>
  <c r="AZ19" i="1"/>
  <c r="AZ20" i="1"/>
  <c r="AZ21" i="1"/>
  <c r="AZ22" i="1"/>
  <c r="AZ23" i="1"/>
  <c r="AZ24" i="1"/>
  <c r="AZ25" i="1"/>
  <c r="AZ26" i="1"/>
  <c r="AZ27" i="1"/>
  <c r="AZ28" i="1"/>
  <c r="AZ29" i="1"/>
  <c r="AZ30" i="1"/>
  <c r="AZ31" i="1"/>
  <c r="AZ32" i="1"/>
  <c r="AZ33" i="1"/>
  <c r="AZ34" i="1"/>
  <c r="AZ35" i="1"/>
  <c r="AZ36" i="1"/>
  <c r="AZ37" i="1"/>
  <c r="AZ38" i="1"/>
  <c r="AZ39" i="1"/>
  <c r="AZ40" i="1"/>
  <c r="AZ41" i="1"/>
  <c r="AZ42" i="1"/>
  <c r="AZ43" i="1"/>
  <c r="AZ44" i="1"/>
  <c r="AZ45" i="1"/>
  <c r="AZ46" i="1"/>
  <c r="AZ47" i="1"/>
  <c r="AZ48" i="1"/>
  <c r="AZ49" i="1"/>
  <c r="AZ50" i="1"/>
  <c r="AZ51" i="1"/>
  <c r="AZ52" i="1"/>
  <c r="AZ53" i="1"/>
  <c r="AZ54" i="1"/>
  <c r="AZ55" i="1"/>
  <c r="AZ56" i="1"/>
  <c r="AZ57" i="1"/>
  <c r="AZ58" i="1"/>
  <c r="AZ59" i="1"/>
  <c r="AZ60" i="1"/>
  <c r="AZ61" i="1"/>
  <c r="AZ62" i="1"/>
  <c r="AZ63" i="1"/>
  <c r="AZ64" i="1"/>
  <c r="AZ65" i="1"/>
  <c r="AZ66" i="1"/>
  <c r="AZ67" i="1"/>
  <c r="AZ68" i="1"/>
  <c r="AZ69" i="1"/>
  <c r="AZ70" i="1"/>
  <c r="AZ71" i="1"/>
  <c r="AZ72" i="1"/>
  <c r="AZ73" i="1"/>
  <c r="AZ74" i="1"/>
  <c r="AZ75" i="1"/>
  <c r="AZ76" i="1"/>
  <c r="AZ77" i="1"/>
  <c r="AZ78" i="1"/>
  <c r="AZ79" i="1"/>
  <c r="AZ80" i="1"/>
  <c r="AZ81" i="1"/>
  <c r="AZ82" i="1"/>
  <c r="AZ83" i="1"/>
  <c r="AZ84" i="1"/>
  <c r="AZ85" i="1"/>
  <c r="AZ86" i="1"/>
  <c r="AZ87" i="1"/>
  <c r="AZ88" i="1"/>
  <c r="AZ89" i="1"/>
  <c r="AZ90" i="1"/>
  <c r="AZ91" i="1"/>
  <c r="AZ92" i="1"/>
  <c r="AZ93" i="1"/>
  <c r="AZ94" i="1"/>
  <c r="AZ95" i="1"/>
  <c r="AZ96" i="1"/>
  <c r="AZ97" i="1"/>
  <c r="AZ98" i="1"/>
  <c r="AZ99" i="1"/>
  <c r="AZ100" i="1"/>
  <c r="AZ101" i="1"/>
  <c r="AZ102" i="1"/>
  <c r="AZ103" i="1"/>
  <c r="AZ104" i="1"/>
  <c r="AZ105" i="1"/>
  <c r="AZ106" i="1"/>
  <c r="AZ107" i="1"/>
  <c r="AZ108" i="1"/>
  <c r="AZ109" i="1"/>
  <c r="AZ110" i="1"/>
  <c r="AZ11" i="1"/>
  <c r="AY12" i="1"/>
  <c r="AY13" i="1"/>
  <c r="AY14" i="1"/>
  <c r="AY15" i="1"/>
  <c r="AY16" i="1"/>
  <c r="AY17" i="1"/>
  <c r="AY18" i="1"/>
  <c r="AY19" i="1"/>
  <c r="AY20" i="1"/>
  <c r="AY21" i="1"/>
  <c r="AY22" i="1"/>
  <c r="AY23" i="1"/>
  <c r="AY24" i="1"/>
  <c r="AY25" i="1"/>
  <c r="AY26" i="1"/>
  <c r="AY27" i="1"/>
  <c r="AY28" i="1"/>
  <c r="AY29" i="1"/>
  <c r="AY30" i="1"/>
  <c r="AY31" i="1"/>
  <c r="AY32" i="1"/>
  <c r="AY33" i="1"/>
  <c r="AY34" i="1"/>
  <c r="AY35" i="1"/>
  <c r="AY36" i="1"/>
  <c r="AY37" i="1"/>
  <c r="AY38" i="1"/>
  <c r="AY39" i="1"/>
  <c r="AY40" i="1"/>
  <c r="AY41" i="1"/>
  <c r="AY42" i="1"/>
  <c r="AY43" i="1"/>
  <c r="AY44" i="1"/>
  <c r="AY45" i="1"/>
  <c r="AY46" i="1"/>
  <c r="AY47" i="1"/>
  <c r="AY48" i="1"/>
  <c r="AY49" i="1"/>
  <c r="AY50" i="1"/>
  <c r="AY51" i="1"/>
  <c r="AY52" i="1"/>
  <c r="AY53" i="1"/>
  <c r="AY54" i="1"/>
  <c r="AY55" i="1"/>
  <c r="AY56" i="1"/>
  <c r="AY57" i="1"/>
  <c r="AY58" i="1"/>
  <c r="AY59" i="1"/>
  <c r="AY60" i="1"/>
  <c r="AY61" i="1"/>
  <c r="AY62" i="1"/>
  <c r="AY63" i="1"/>
  <c r="AY64" i="1"/>
  <c r="AY65" i="1"/>
  <c r="AY66" i="1"/>
  <c r="AY67" i="1"/>
  <c r="AY68" i="1"/>
  <c r="AY69" i="1"/>
  <c r="AY70" i="1"/>
  <c r="AY71" i="1"/>
  <c r="AY72" i="1"/>
  <c r="AY73" i="1"/>
  <c r="AY74" i="1"/>
  <c r="AY75" i="1"/>
  <c r="AY76" i="1"/>
  <c r="AY77" i="1"/>
  <c r="AY78" i="1"/>
  <c r="AY79" i="1"/>
  <c r="AY80" i="1"/>
  <c r="AY81" i="1"/>
  <c r="AY82" i="1"/>
  <c r="AY83" i="1"/>
  <c r="AY84" i="1"/>
  <c r="AY85" i="1"/>
  <c r="AY86" i="1"/>
  <c r="AY87" i="1"/>
  <c r="AY88" i="1"/>
  <c r="AY89" i="1"/>
  <c r="AY90" i="1"/>
  <c r="AY91" i="1"/>
  <c r="AY92" i="1"/>
  <c r="AY93" i="1"/>
  <c r="AY94" i="1"/>
  <c r="AY95" i="1"/>
  <c r="AY96" i="1"/>
  <c r="AY97" i="1"/>
  <c r="AY98" i="1"/>
  <c r="AY99" i="1"/>
  <c r="AY100" i="1"/>
  <c r="AY101" i="1"/>
  <c r="AY102" i="1"/>
  <c r="AY103" i="1"/>
  <c r="AY104" i="1"/>
  <c r="AY105" i="1"/>
  <c r="AY106" i="1"/>
  <c r="AY107" i="1"/>
  <c r="AY108" i="1"/>
  <c r="AY109" i="1"/>
  <c r="AY110" i="1"/>
  <c r="AY11" i="1"/>
  <c r="AX12" i="1"/>
  <c r="AX13" i="1"/>
  <c r="AX14" i="1"/>
  <c r="AX15" i="1"/>
  <c r="AX16" i="1"/>
  <c r="AX17" i="1"/>
  <c r="AX18" i="1"/>
  <c r="AX19" i="1"/>
  <c r="AX20" i="1"/>
  <c r="AX21" i="1"/>
  <c r="AX22" i="1"/>
  <c r="AX23" i="1"/>
  <c r="AX24" i="1"/>
  <c r="AX25" i="1"/>
  <c r="AX26" i="1"/>
  <c r="AX27" i="1"/>
  <c r="AX28" i="1"/>
  <c r="AX29" i="1"/>
  <c r="AX30" i="1"/>
  <c r="AX31" i="1"/>
  <c r="AX32" i="1"/>
  <c r="AX33" i="1"/>
  <c r="AX34" i="1"/>
  <c r="AX35" i="1"/>
  <c r="AX36" i="1"/>
  <c r="AX37" i="1"/>
  <c r="AX38" i="1"/>
  <c r="AX39" i="1"/>
  <c r="AX40" i="1"/>
  <c r="AX41" i="1"/>
  <c r="AX42" i="1"/>
  <c r="AX43" i="1"/>
  <c r="AX44" i="1"/>
  <c r="AX45" i="1"/>
  <c r="AX46" i="1"/>
  <c r="AX47" i="1"/>
  <c r="AX48" i="1"/>
  <c r="AX49" i="1"/>
  <c r="AX50" i="1"/>
  <c r="AX51" i="1"/>
  <c r="AX52" i="1"/>
  <c r="AX53" i="1"/>
  <c r="AX54" i="1"/>
  <c r="AX55" i="1"/>
  <c r="AX56" i="1"/>
  <c r="AX57" i="1"/>
  <c r="AX58" i="1"/>
  <c r="AX59" i="1"/>
  <c r="AX60" i="1"/>
  <c r="AX61" i="1"/>
  <c r="AX62" i="1"/>
  <c r="AX63" i="1"/>
  <c r="AX64" i="1"/>
  <c r="AX65" i="1"/>
  <c r="AX66" i="1"/>
  <c r="AX67" i="1"/>
  <c r="AX68" i="1"/>
  <c r="AX69" i="1"/>
  <c r="AX70" i="1"/>
  <c r="AX71" i="1"/>
  <c r="AX72" i="1"/>
  <c r="AX73" i="1"/>
  <c r="AX74" i="1"/>
  <c r="AX75" i="1"/>
  <c r="AX76" i="1"/>
  <c r="AX77" i="1"/>
  <c r="AX78" i="1"/>
  <c r="AX79" i="1"/>
  <c r="AX80" i="1"/>
  <c r="AX81" i="1"/>
  <c r="AX82" i="1"/>
  <c r="AX83" i="1"/>
  <c r="AX84" i="1"/>
  <c r="AX85" i="1"/>
  <c r="AX86" i="1"/>
  <c r="AX87" i="1"/>
  <c r="AX88" i="1"/>
  <c r="AX89" i="1"/>
  <c r="AX90" i="1"/>
  <c r="AX91" i="1"/>
  <c r="AX92" i="1"/>
  <c r="AX93" i="1"/>
  <c r="AX94" i="1"/>
  <c r="AX95" i="1"/>
  <c r="AX96" i="1"/>
  <c r="AX97" i="1"/>
  <c r="AX98" i="1"/>
  <c r="AX99" i="1"/>
  <c r="AX100" i="1"/>
  <c r="AX101" i="1"/>
  <c r="AX102" i="1"/>
  <c r="AX103" i="1"/>
  <c r="AX104" i="1"/>
  <c r="AX105" i="1"/>
  <c r="AX106" i="1"/>
  <c r="AX107" i="1"/>
  <c r="AX108" i="1"/>
  <c r="AX109" i="1"/>
  <c r="AX110" i="1"/>
  <c r="AX11" i="1"/>
  <c r="AW12" i="1"/>
  <c r="AW13" i="1"/>
  <c r="AW14" i="1"/>
  <c r="AW15" i="1"/>
  <c r="AW16" i="1"/>
  <c r="AW17" i="1"/>
  <c r="AW18" i="1"/>
  <c r="AW19" i="1"/>
  <c r="AW20" i="1"/>
  <c r="AW21" i="1"/>
  <c r="AW22" i="1"/>
  <c r="AW23" i="1"/>
  <c r="AW24" i="1"/>
  <c r="AW25" i="1"/>
  <c r="AW26" i="1"/>
  <c r="AW27" i="1"/>
  <c r="AW28" i="1"/>
  <c r="AW29" i="1"/>
  <c r="AW30" i="1"/>
  <c r="AW31" i="1"/>
  <c r="AW32" i="1"/>
  <c r="AW33" i="1"/>
  <c r="AW34" i="1"/>
  <c r="AW35" i="1"/>
  <c r="AW36" i="1"/>
  <c r="AW37" i="1"/>
  <c r="AW38" i="1"/>
  <c r="AW39" i="1"/>
  <c r="AW40" i="1"/>
  <c r="AW41" i="1"/>
  <c r="AW42" i="1"/>
  <c r="AW43" i="1"/>
  <c r="AW44" i="1"/>
  <c r="AW45" i="1"/>
  <c r="AW46" i="1"/>
  <c r="AW47" i="1"/>
  <c r="AW48" i="1"/>
  <c r="AW49" i="1"/>
  <c r="AW50" i="1"/>
  <c r="AW51" i="1"/>
  <c r="AW52" i="1"/>
  <c r="AW53" i="1"/>
  <c r="AW54" i="1"/>
  <c r="AW55" i="1"/>
  <c r="AW56" i="1"/>
  <c r="AW57" i="1"/>
  <c r="AW58" i="1"/>
  <c r="AW59" i="1"/>
  <c r="AW60" i="1"/>
  <c r="AW61" i="1"/>
  <c r="AW62" i="1"/>
  <c r="AW63" i="1"/>
  <c r="AW64" i="1"/>
  <c r="AW65" i="1"/>
  <c r="AW66" i="1"/>
  <c r="AW67" i="1"/>
  <c r="AW68" i="1"/>
  <c r="AW69" i="1"/>
  <c r="AW70" i="1"/>
  <c r="AW71" i="1"/>
  <c r="AW72" i="1"/>
  <c r="AW73" i="1"/>
  <c r="AW74" i="1"/>
  <c r="AW75" i="1"/>
  <c r="AW76" i="1"/>
  <c r="AW77" i="1"/>
  <c r="AW78" i="1"/>
  <c r="AW79" i="1"/>
  <c r="AW80" i="1"/>
  <c r="AW81" i="1"/>
  <c r="AW82" i="1"/>
  <c r="AW83" i="1"/>
  <c r="AW84" i="1"/>
  <c r="AW85" i="1"/>
  <c r="AW86" i="1"/>
  <c r="AW87" i="1"/>
  <c r="AW88" i="1"/>
  <c r="AW89" i="1"/>
  <c r="AW90" i="1"/>
  <c r="AW91" i="1"/>
  <c r="AW92" i="1"/>
  <c r="AW93" i="1"/>
  <c r="AW94" i="1"/>
  <c r="AW95" i="1"/>
  <c r="AW96" i="1"/>
  <c r="AW97" i="1"/>
  <c r="AW98" i="1"/>
  <c r="AW99" i="1"/>
  <c r="AW100" i="1"/>
  <c r="AW101" i="1"/>
  <c r="AW102" i="1"/>
  <c r="AW103" i="1"/>
  <c r="AW104" i="1"/>
  <c r="AW105" i="1"/>
  <c r="AW106" i="1"/>
  <c r="AW107" i="1"/>
  <c r="AW108" i="1"/>
  <c r="AW109" i="1"/>
  <c r="AW110" i="1"/>
  <c r="AW11" i="1"/>
  <c r="AU12" i="1"/>
  <c r="AU13" i="1"/>
  <c r="AU14" i="1"/>
  <c r="AU15" i="1"/>
  <c r="AU16" i="1"/>
  <c r="AU17" i="1"/>
  <c r="AU18" i="1"/>
  <c r="AU19" i="1"/>
  <c r="AU20" i="1"/>
  <c r="AU21" i="1"/>
  <c r="AU22" i="1"/>
  <c r="AU23" i="1"/>
  <c r="AU24" i="1"/>
  <c r="AU25" i="1"/>
  <c r="AU26" i="1"/>
  <c r="AU27" i="1"/>
  <c r="AU28" i="1"/>
  <c r="AU29" i="1"/>
  <c r="AU30" i="1"/>
  <c r="AU31" i="1"/>
  <c r="AU32" i="1"/>
  <c r="AU33" i="1"/>
  <c r="AU34" i="1"/>
  <c r="AU35" i="1"/>
  <c r="AU36" i="1"/>
  <c r="AU37" i="1"/>
  <c r="AU38" i="1"/>
  <c r="AU39" i="1"/>
  <c r="AU40" i="1"/>
  <c r="AU41" i="1"/>
  <c r="AU42" i="1"/>
  <c r="AU43" i="1"/>
  <c r="AU44" i="1"/>
  <c r="AU45" i="1"/>
  <c r="AU46" i="1"/>
  <c r="AU47" i="1"/>
  <c r="AU48" i="1"/>
  <c r="AU49" i="1"/>
  <c r="AU50" i="1"/>
  <c r="AU51" i="1"/>
  <c r="AU52" i="1"/>
  <c r="AU53" i="1"/>
  <c r="AU54" i="1"/>
  <c r="AU55" i="1"/>
  <c r="AU56" i="1"/>
  <c r="AU57" i="1"/>
  <c r="AU58" i="1"/>
  <c r="AU59" i="1"/>
  <c r="AU60" i="1"/>
  <c r="AU61" i="1"/>
  <c r="AU62" i="1"/>
  <c r="AU63" i="1"/>
  <c r="AU64" i="1"/>
  <c r="AU65" i="1"/>
  <c r="AU66" i="1"/>
  <c r="AU67" i="1"/>
  <c r="AU68" i="1"/>
  <c r="AU69" i="1"/>
  <c r="AU70" i="1"/>
  <c r="AU71" i="1"/>
  <c r="AU72" i="1"/>
  <c r="AU73" i="1"/>
  <c r="AU74" i="1"/>
  <c r="AU75" i="1"/>
  <c r="AU76" i="1"/>
  <c r="AU77" i="1"/>
  <c r="AU78" i="1"/>
  <c r="AU79" i="1"/>
  <c r="AU80" i="1"/>
  <c r="AU81" i="1"/>
  <c r="AU82" i="1"/>
  <c r="AU83" i="1"/>
  <c r="AU84" i="1"/>
  <c r="AU85" i="1"/>
  <c r="AU86" i="1"/>
  <c r="AU87" i="1"/>
  <c r="AU88" i="1"/>
  <c r="AU89" i="1"/>
  <c r="AU90" i="1"/>
  <c r="AU91" i="1"/>
  <c r="AU92" i="1"/>
  <c r="AU93" i="1"/>
  <c r="AU94" i="1"/>
  <c r="AU95" i="1"/>
  <c r="AU96" i="1"/>
  <c r="AU97" i="1"/>
  <c r="AU98" i="1"/>
  <c r="AU99" i="1"/>
  <c r="AU100" i="1"/>
  <c r="AU101" i="1"/>
  <c r="AU102" i="1"/>
  <c r="AU103" i="1"/>
  <c r="AU104" i="1"/>
  <c r="AU105" i="1"/>
  <c r="AU106" i="1"/>
  <c r="AU107" i="1"/>
  <c r="AU108" i="1"/>
  <c r="AU109" i="1"/>
  <c r="AU110" i="1"/>
  <c r="AU11" i="1"/>
  <c r="AT12" i="1"/>
  <c r="AT13" i="1"/>
  <c r="AT14" i="1"/>
  <c r="AT15" i="1"/>
  <c r="AT16" i="1"/>
  <c r="AT17" i="1"/>
  <c r="AT18" i="1"/>
  <c r="AT19" i="1"/>
  <c r="AT20" i="1"/>
  <c r="AT21" i="1"/>
  <c r="AT22" i="1"/>
  <c r="AT23" i="1"/>
  <c r="AT24" i="1"/>
  <c r="AT25" i="1"/>
  <c r="AT26" i="1"/>
  <c r="AT27" i="1"/>
  <c r="AT28" i="1"/>
  <c r="AT29" i="1"/>
  <c r="AT30" i="1"/>
  <c r="AT31" i="1"/>
  <c r="AT32" i="1"/>
  <c r="AT33" i="1"/>
  <c r="AT34" i="1"/>
  <c r="AT35" i="1"/>
  <c r="AT36" i="1"/>
  <c r="AT37" i="1"/>
  <c r="AT38" i="1"/>
  <c r="AT39" i="1"/>
  <c r="AT40" i="1"/>
  <c r="AT41" i="1"/>
  <c r="AT42" i="1"/>
  <c r="AT43" i="1"/>
  <c r="AT44" i="1"/>
  <c r="AT45" i="1"/>
  <c r="AT46" i="1"/>
  <c r="AT47" i="1"/>
  <c r="AT48" i="1"/>
  <c r="AT49" i="1"/>
  <c r="AT50" i="1"/>
  <c r="AT51" i="1"/>
  <c r="AT52" i="1"/>
  <c r="AT53" i="1"/>
  <c r="AT54" i="1"/>
  <c r="AT55" i="1"/>
  <c r="AT56" i="1"/>
  <c r="AT57" i="1"/>
  <c r="AT58" i="1"/>
  <c r="AT59" i="1"/>
  <c r="AT60" i="1"/>
  <c r="AT61" i="1"/>
  <c r="AT62" i="1"/>
  <c r="AT63" i="1"/>
  <c r="AT64" i="1"/>
  <c r="AT65" i="1"/>
  <c r="AT66" i="1"/>
  <c r="AT67" i="1"/>
  <c r="AT68" i="1"/>
  <c r="AT69" i="1"/>
  <c r="AT70" i="1"/>
  <c r="AT71" i="1"/>
  <c r="AT72" i="1"/>
  <c r="AT73" i="1"/>
  <c r="AT74" i="1"/>
  <c r="AT75" i="1"/>
  <c r="AT76" i="1"/>
  <c r="AT77" i="1"/>
  <c r="AT78" i="1"/>
  <c r="AT79" i="1"/>
  <c r="AT80" i="1"/>
  <c r="AT81" i="1"/>
  <c r="AT82" i="1"/>
  <c r="AT83" i="1"/>
  <c r="AT84" i="1"/>
  <c r="AT85" i="1"/>
  <c r="AT86" i="1"/>
  <c r="AT87" i="1"/>
  <c r="AT88" i="1"/>
  <c r="AT89" i="1"/>
  <c r="AT90" i="1"/>
  <c r="AT91" i="1"/>
  <c r="AT92" i="1"/>
  <c r="AT93" i="1"/>
  <c r="AT94" i="1"/>
  <c r="AT95" i="1"/>
  <c r="AT96" i="1"/>
  <c r="AT97" i="1"/>
  <c r="AT98" i="1"/>
  <c r="AT99" i="1"/>
  <c r="AT100" i="1"/>
  <c r="AT101" i="1"/>
  <c r="AT102" i="1"/>
  <c r="AT103" i="1"/>
  <c r="AT104" i="1"/>
  <c r="AT105" i="1"/>
  <c r="AT106" i="1"/>
  <c r="AT107" i="1"/>
  <c r="AT108" i="1"/>
  <c r="AT109" i="1"/>
  <c r="AT110" i="1"/>
  <c r="AT11" i="1"/>
  <c r="AS12" i="1"/>
  <c r="AS13" i="1"/>
  <c r="AS14" i="1"/>
  <c r="AS15" i="1"/>
  <c r="AS16" i="1"/>
  <c r="AS17" i="1"/>
  <c r="AS18" i="1"/>
  <c r="AS19" i="1"/>
  <c r="AS20" i="1"/>
  <c r="AS21" i="1"/>
  <c r="AS22" i="1"/>
  <c r="AS23" i="1"/>
  <c r="AS24" i="1"/>
  <c r="AS25" i="1"/>
  <c r="AS26" i="1"/>
  <c r="AS27" i="1"/>
  <c r="AS28" i="1"/>
  <c r="AS29" i="1"/>
  <c r="AS30" i="1"/>
  <c r="AS31" i="1"/>
  <c r="AS32" i="1"/>
  <c r="AS33" i="1"/>
  <c r="AS34" i="1"/>
  <c r="AS35" i="1"/>
  <c r="AS36" i="1"/>
  <c r="AS37" i="1"/>
  <c r="AS38" i="1"/>
  <c r="AS39" i="1"/>
  <c r="AS40" i="1"/>
  <c r="AS41" i="1"/>
  <c r="AS42" i="1"/>
  <c r="AS43" i="1"/>
  <c r="AS44" i="1"/>
  <c r="AS45" i="1"/>
  <c r="AS46" i="1"/>
  <c r="AS47" i="1"/>
  <c r="AS48" i="1"/>
  <c r="AS49" i="1"/>
  <c r="AS50" i="1"/>
  <c r="AS51" i="1"/>
  <c r="AS52" i="1"/>
  <c r="AS53" i="1"/>
  <c r="AS54" i="1"/>
  <c r="AS55" i="1"/>
  <c r="AS56" i="1"/>
  <c r="AS57" i="1"/>
  <c r="AS58" i="1"/>
  <c r="AS59" i="1"/>
  <c r="AS60" i="1"/>
  <c r="AS61" i="1"/>
  <c r="AS62" i="1"/>
  <c r="AS63" i="1"/>
  <c r="AS64" i="1"/>
  <c r="AS65" i="1"/>
  <c r="AS66" i="1"/>
  <c r="AS67" i="1"/>
  <c r="AS68" i="1"/>
  <c r="AS69" i="1"/>
  <c r="AS70" i="1"/>
  <c r="AS71" i="1"/>
  <c r="AS72" i="1"/>
  <c r="AS73" i="1"/>
  <c r="AS74" i="1"/>
  <c r="AS75" i="1"/>
  <c r="AS76" i="1"/>
  <c r="AS77" i="1"/>
  <c r="AS78" i="1"/>
  <c r="AS79" i="1"/>
  <c r="AS80" i="1"/>
  <c r="AS81" i="1"/>
  <c r="AS82" i="1"/>
  <c r="AS83" i="1"/>
  <c r="AS84" i="1"/>
  <c r="AS85" i="1"/>
  <c r="AS86" i="1"/>
  <c r="AS87" i="1"/>
  <c r="AS88" i="1"/>
  <c r="AS89" i="1"/>
  <c r="AS90" i="1"/>
  <c r="AS91" i="1"/>
  <c r="AS92" i="1"/>
  <c r="AS93" i="1"/>
  <c r="AS94" i="1"/>
  <c r="AS95" i="1"/>
  <c r="AS96" i="1"/>
  <c r="AS97" i="1"/>
  <c r="AS98" i="1"/>
  <c r="AS99" i="1"/>
  <c r="AS100" i="1"/>
  <c r="AS101" i="1"/>
  <c r="AS102" i="1"/>
  <c r="AS103" i="1"/>
  <c r="AS104" i="1"/>
  <c r="AS105" i="1"/>
  <c r="AS106" i="1"/>
  <c r="AS107" i="1"/>
  <c r="AS108" i="1"/>
  <c r="AS109" i="1"/>
  <c r="AS110" i="1"/>
  <c r="AS11" i="1"/>
  <c r="AR12" i="1"/>
  <c r="AR13" i="1"/>
  <c r="AR14" i="1"/>
  <c r="AR15" i="1"/>
  <c r="AR16" i="1"/>
  <c r="AR17" i="1"/>
  <c r="AR18" i="1"/>
  <c r="AR19" i="1"/>
  <c r="AR20" i="1"/>
  <c r="AR21" i="1"/>
  <c r="AR22" i="1"/>
  <c r="AR23" i="1"/>
  <c r="AR24" i="1"/>
  <c r="AR25" i="1"/>
  <c r="AR26" i="1"/>
  <c r="AR27" i="1"/>
  <c r="AR28" i="1"/>
  <c r="AR29" i="1"/>
  <c r="AR30" i="1"/>
  <c r="AR31" i="1"/>
  <c r="AR32" i="1"/>
  <c r="AR33" i="1"/>
  <c r="AR34" i="1"/>
  <c r="AR35" i="1"/>
  <c r="AR36" i="1"/>
  <c r="AR37" i="1"/>
  <c r="AR38" i="1"/>
  <c r="AR39" i="1"/>
  <c r="AR40" i="1"/>
  <c r="AR41" i="1"/>
  <c r="AR42" i="1"/>
  <c r="AR43" i="1"/>
  <c r="AR44" i="1"/>
  <c r="AR45" i="1"/>
  <c r="AR46" i="1"/>
  <c r="AR47" i="1"/>
  <c r="AR48" i="1"/>
  <c r="AR49" i="1"/>
  <c r="AR50" i="1"/>
  <c r="AR51" i="1"/>
  <c r="AR52" i="1"/>
  <c r="AR53" i="1"/>
  <c r="AR54" i="1"/>
  <c r="AR55" i="1"/>
  <c r="AR56" i="1"/>
  <c r="AR57" i="1"/>
  <c r="AR58" i="1"/>
  <c r="AR59" i="1"/>
  <c r="AR60" i="1"/>
  <c r="AR61" i="1"/>
  <c r="AR62" i="1"/>
  <c r="AR63" i="1"/>
  <c r="AR64" i="1"/>
  <c r="AR65" i="1"/>
  <c r="AR66" i="1"/>
  <c r="AR67" i="1"/>
  <c r="AR68" i="1"/>
  <c r="AR69" i="1"/>
  <c r="AR70" i="1"/>
  <c r="AR71" i="1"/>
  <c r="AR72" i="1"/>
  <c r="AR73" i="1"/>
  <c r="AR74" i="1"/>
  <c r="AR75" i="1"/>
  <c r="AR76" i="1"/>
  <c r="AR77" i="1"/>
  <c r="AR78" i="1"/>
  <c r="AR79" i="1"/>
  <c r="AR80" i="1"/>
  <c r="AR81" i="1"/>
  <c r="AR82" i="1"/>
  <c r="AR83" i="1"/>
  <c r="AR84" i="1"/>
  <c r="AR85" i="1"/>
  <c r="AR86" i="1"/>
  <c r="AR87" i="1"/>
  <c r="AR88" i="1"/>
  <c r="AR89" i="1"/>
  <c r="AR90" i="1"/>
  <c r="AR91" i="1"/>
  <c r="AR92" i="1"/>
  <c r="AR93" i="1"/>
  <c r="AR94" i="1"/>
  <c r="AR95" i="1"/>
  <c r="AR96" i="1"/>
  <c r="AR97" i="1"/>
  <c r="AR98" i="1"/>
  <c r="AR99" i="1"/>
  <c r="AR100" i="1"/>
  <c r="AR101" i="1"/>
  <c r="AR102" i="1"/>
  <c r="AR103" i="1"/>
  <c r="AR104" i="1"/>
  <c r="AR105" i="1"/>
  <c r="AR106" i="1"/>
  <c r="AR107" i="1"/>
  <c r="AR108" i="1"/>
  <c r="AR109" i="1"/>
  <c r="AR110" i="1"/>
  <c r="AR11" i="1"/>
  <c r="AQ12" i="1"/>
  <c r="AQ13" i="1"/>
  <c r="AQ14" i="1"/>
  <c r="AQ15" i="1"/>
  <c r="AQ16" i="1"/>
  <c r="AQ17" i="1"/>
  <c r="AQ18" i="1"/>
  <c r="AQ19" i="1"/>
  <c r="AQ20" i="1"/>
  <c r="AQ21" i="1"/>
  <c r="AQ22" i="1"/>
  <c r="AQ23" i="1"/>
  <c r="AQ24" i="1"/>
  <c r="AQ25" i="1"/>
  <c r="AQ26" i="1"/>
  <c r="AQ27" i="1"/>
  <c r="AQ28" i="1"/>
  <c r="AQ29" i="1"/>
  <c r="AQ30" i="1"/>
  <c r="AQ31" i="1"/>
  <c r="AQ32" i="1"/>
  <c r="AQ33" i="1"/>
  <c r="AQ34" i="1"/>
  <c r="AQ35" i="1"/>
  <c r="AQ36" i="1"/>
  <c r="AQ37" i="1"/>
  <c r="AQ38" i="1"/>
  <c r="AQ39" i="1"/>
  <c r="AQ40" i="1"/>
  <c r="AQ41" i="1"/>
  <c r="AQ42" i="1"/>
  <c r="AQ43" i="1"/>
  <c r="AQ44" i="1"/>
  <c r="AQ45" i="1"/>
  <c r="AQ46" i="1"/>
  <c r="AQ47" i="1"/>
  <c r="AQ48" i="1"/>
  <c r="AQ49" i="1"/>
  <c r="AQ50" i="1"/>
  <c r="AQ51" i="1"/>
  <c r="AQ52" i="1"/>
  <c r="AQ53" i="1"/>
  <c r="AQ54" i="1"/>
  <c r="AQ55" i="1"/>
  <c r="AQ56" i="1"/>
  <c r="AQ57" i="1"/>
  <c r="AQ58" i="1"/>
  <c r="AQ59" i="1"/>
  <c r="AQ60" i="1"/>
  <c r="AQ61" i="1"/>
  <c r="AQ62" i="1"/>
  <c r="AQ63" i="1"/>
  <c r="AQ64" i="1"/>
  <c r="AQ65" i="1"/>
  <c r="AQ66" i="1"/>
  <c r="AQ67" i="1"/>
  <c r="AQ68" i="1"/>
  <c r="AQ69" i="1"/>
  <c r="AQ70" i="1"/>
  <c r="AQ71" i="1"/>
  <c r="AQ72" i="1"/>
  <c r="AQ73" i="1"/>
  <c r="AQ74" i="1"/>
  <c r="AQ75" i="1"/>
  <c r="AQ76" i="1"/>
  <c r="AQ77" i="1"/>
  <c r="AQ78" i="1"/>
  <c r="AQ79" i="1"/>
  <c r="AQ80" i="1"/>
  <c r="AQ81" i="1"/>
  <c r="AQ82" i="1"/>
  <c r="AQ83" i="1"/>
  <c r="AQ84" i="1"/>
  <c r="AQ85" i="1"/>
  <c r="AQ86" i="1"/>
  <c r="AQ87" i="1"/>
  <c r="AQ88" i="1"/>
  <c r="AQ89" i="1"/>
  <c r="AQ90" i="1"/>
  <c r="AQ91" i="1"/>
  <c r="AQ92" i="1"/>
  <c r="AQ93" i="1"/>
  <c r="AQ94" i="1"/>
  <c r="AQ95" i="1"/>
  <c r="AQ96" i="1"/>
  <c r="AQ97" i="1"/>
  <c r="AQ98" i="1"/>
  <c r="AQ99" i="1"/>
  <c r="AQ100" i="1"/>
  <c r="AQ101" i="1"/>
  <c r="AQ102" i="1"/>
  <c r="AQ103" i="1"/>
  <c r="AQ104" i="1"/>
  <c r="AQ105" i="1"/>
  <c r="AQ106" i="1"/>
  <c r="AQ107" i="1"/>
  <c r="AQ108" i="1"/>
  <c r="AQ109" i="1"/>
  <c r="AQ110" i="1"/>
  <c r="AQ11" i="1"/>
  <c r="AO12" i="1"/>
  <c r="AO13" i="1"/>
  <c r="AO14" i="1"/>
  <c r="AO15" i="1"/>
  <c r="AO16" i="1"/>
  <c r="AO17" i="1"/>
  <c r="AO18" i="1"/>
  <c r="AO19" i="1"/>
  <c r="AO20" i="1"/>
  <c r="AO21" i="1"/>
  <c r="AO22" i="1"/>
  <c r="AO23" i="1"/>
  <c r="AO24" i="1"/>
  <c r="AO25" i="1"/>
  <c r="AO26" i="1"/>
  <c r="AO27" i="1"/>
  <c r="AO28" i="1"/>
  <c r="AO29" i="1"/>
  <c r="AO30" i="1"/>
  <c r="AO31" i="1"/>
  <c r="AO32" i="1"/>
  <c r="AO33" i="1"/>
  <c r="AO34" i="1"/>
  <c r="AO35" i="1"/>
  <c r="AO36" i="1"/>
  <c r="AO37" i="1"/>
  <c r="AO38" i="1"/>
  <c r="AO39" i="1"/>
  <c r="AO40" i="1"/>
  <c r="AO41" i="1"/>
  <c r="AO42" i="1"/>
  <c r="AO43" i="1"/>
  <c r="AO44" i="1"/>
  <c r="AO45" i="1"/>
  <c r="AO46" i="1"/>
  <c r="AO47" i="1"/>
  <c r="AO48" i="1"/>
  <c r="AO49" i="1"/>
  <c r="AO50" i="1"/>
  <c r="AO51" i="1"/>
  <c r="AO52" i="1"/>
  <c r="AO53" i="1"/>
  <c r="AO54" i="1"/>
  <c r="AO55" i="1"/>
  <c r="AO56" i="1"/>
  <c r="AO57" i="1"/>
  <c r="AO58" i="1"/>
  <c r="AO59" i="1"/>
  <c r="AO60" i="1"/>
  <c r="AO61" i="1"/>
  <c r="AO62" i="1"/>
  <c r="AO63" i="1"/>
  <c r="AO64" i="1"/>
  <c r="AO65" i="1"/>
  <c r="AO66" i="1"/>
  <c r="AO67" i="1"/>
  <c r="AO68" i="1"/>
  <c r="AO69" i="1"/>
  <c r="AO70" i="1"/>
  <c r="AO71" i="1"/>
  <c r="AO72" i="1"/>
  <c r="AO73" i="1"/>
  <c r="AO74" i="1"/>
  <c r="AO75" i="1"/>
  <c r="AO76" i="1"/>
  <c r="AO77" i="1"/>
  <c r="AO78" i="1"/>
  <c r="AO79" i="1"/>
  <c r="AO80" i="1"/>
  <c r="AO81" i="1"/>
  <c r="AO82" i="1"/>
  <c r="AO83" i="1"/>
  <c r="AO84" i="1"/>
  <c r="AO85" i="1"/>
  <c r="AO86" i="1"/>
  <c r="AO87" i="1"/>
  <c r="AO88" i="1"/>
  <c r="AO89" i="1"/>
  <c r="AO90" i="1"/>
  <c r="AO91" i="1"/>
  <c r="AO92" i="1"/>
  <c r="AO93" i="1"/>
  <c r="AO94" i="1"/>
  <c r="AO95" i="1"/>
  <c r="AO96" i="1"/>
  <c r="AO97" i="1"/>
  <c r="AO98" i="1"/>
  <c r="AO99" i="1"/>
  <c r="AO100" i="1"/>
  <c r="AO101" i="1"/>
  <c r="AO102" i="1"/>
  <c r="AO103" i="1"/>
  <c r="AO104" i="1"/>
  <c r="AO105" i="1"/>
  <c r="AO106" i="1"/>
  <c r="AO107" i="1"/>
  <c r="AO108" i="1"/>
  <c r="AO109" i="1"/>
  <c r="AO110" i="1"/>
  <c r="AO11" i="1"/>
  <c r="BY9" i="1"/>
  <c r="B11" i="1" l="1"/>
  <c r="B108" i="1"/>
  <c r="B96" i="1"/>
  <c r="B84" i="1"/>
  <c r="B72" i="1"/>
  <c r="B60" i="1"/>
  <c r="B48" i="1"/>
  <c r="B36" i="1"/>
  <c r="B12" i="1"/>
  <c r="B94" i="1"/>
  <c r="B70" i="1"/>
  <c r="B46" i="1"/>
  <c r="B93" i="1"/>
  <c r="B21" i="1"/>
  <c r="B45" i="1"/>
  <c r="B87" i="1"/>
  <c r="B63" i="1"/>
  <c r="B39" i="1"/>
  <c r="B110" i="1"/>
  <c r="B86" i="1"/>
  <c r="B62" i="1"/>
  <c r="B104" i="1"/>
  <c r="B68" i="1"/>
  <c r="B32" i="1"/>
  <c r="B22" i="1"/>
  <c r="B69" i="1"/>
  <c r="B103" i="1"/>
  <c r="B55" i="1"/>
  <c r="B31" i="1"/>
  <c r="B102" i="1"/>
  <c r="B78" i="1"/>
  <c r="B54" i="1"/>
  <c r="B30" i="1"/>
  <c r="B95" i="1"/>
  <c r="B71" i="1"/>
  <c r="B23" i="1"/>
  <c r="B79" i="1"/>
  <c r="B101" i="1"/>
  <c r="B77" i="1"/>
  <c r="B53" i="1"/>
  <c r="B29" i="1"/>
  <c r="B47" i="1"/>
  <c r="B92" i="1"/>
  <c r="B80" i="1"/>
  <c r="B56" i="1"/>
  <c r="B44" i="1"/>
  <c r="B100" i="1"/>
  <c r="B88" i="1"/>
  <c r="B76" i="1"/>
  <c r="B64" i="1"/>
  <c r="B52" i="1"/>
  <c r="B40" i="1"/>
  <c r="B28" i="1"/>
  <c r="B109" i="1"/>
  <c r="B85" i="1"/>
  <c r="B61" i="1"/>
  <c r="B37" i="1"/>
  <c r="B38" i="1"/>
  <c r="B20" i="1"/>
  <c r="B18" i="1"/>
  <c r="B16" i="1"/>
  <c r="B13" i="1"/>
  <c r="B15" i="1"/>
  <c r="B19" i="1"/>
  <c r="B107" i="1"/>
  <c r="B91" i="1"/>
  <c r="B75" i="1"/>
  <c r="B59" i="1"/>
  <c r="B43" i="1"/>
  <c r="B35" i="1"/>
  <c r="B106" i="1"/>
  <c r="B98" i="1"/>
  <c r="B90" i="1"/>
  <c r="B82" i="1"/>
  <c r="B74" i="1"/>
  <c r="B66" i="1"/>
  <c r="B58" i="1"/>
  <c r="B50" i="1"/>
  <c r="B42" i="1"/>
  <c r="B34" i="1"/>
  <c r="B26" i="1"/>
  <c r="B105" i="1"/>
  <c r="B97" i="1"/>
  <c r="B89" i="1"/>
  <c r="B81" i="1"/>
  <c r="B73" i="1"/>
  <c r="B65" i="1"/>
  <c r="B57" i="1"/>
  <c r="B49" i="1"/>
  <c r="B41" i="1"/>
  <c r="B33" i="1"/>
  <c r="B17" i="1"/>
  <c r="B99" i="1"/>
  <c r="B83" i="1"/>
  <c r="B67" i="1"/>
  <c r="B51" i="1"/>
  <c r="B27" i="1"/>
  <c r="B24" i="1"/>
  <c r="B14" i="1"/>
  <c r="B25" i="1"/>
  <c r="BG9" i="1"/>
  <c r="I1" i="1"/>
  <c r="B1" i="1"/>
  <c r="K26" i="6"/>
  <c r="E26" i="6"/>
  <c r="B24" i="6"/>
  <c r="B23" i="6"/>
  <c r="K20" i="6"/>
  <c r="E20" i="6"/>
  <c r="K19" i="6"/>
  <c r="E19" i="6"/>
  <c r="K18" i="6"/>
  <c r="E18" i="6"/>
  <c r="K17" i="6"/>
  <c r="E17" i="6"/>
  <c r="K16" i="6"/>
  <c r="E16" i="6"/>
  <c r="K11" i="6"/>
  <c r="D11" i="6"/>
  <c r="A4" i="6"/>
  <c r="A2" i="1" s="1"/>
  <c r="O3" i="6"/>
  <c r="O5" i="6" s="1"/>
  <c r="N3" i="6"/>
  <c r="N5" i="6" s="1"/>
  <c r="K3" i="6"/>
  <c r="A3" i="6"/>
  <c r="A1" i="1" s="1"/>
  <c r="BJ9" i="1" l="1"/>
  <c r="BK9" i="1"/>
  <c r="BL9" i="1"/>
  <c r="BM9" i="1"/>
  <c r="BN9" i="1"/>
  <c r="BO9" i="1"/>
  <c r="BP9" i="1"/>
  <c r="BQ9" i="1"/>
  <c r="BR9" i="1"/>
  <c r="BS9" i="1"/>
  <c r="BT9" i="1"/>
  <c r="BU9" i="1"/>
  <c r="BV9" i="1"/>
  <c r="BW9" i="1"/>
  <c r="CF12" i="1" l="1"/>
  <c r="CF13" i="1"/>
  <c r="CF14" i="1"/>
  <c r="CF15" i="1"/>
  <c r="CF16" i="1"/>
  <c r="CF17" i="1"/>
  <c r="CF18" i="1"/>
  <c r="CF19" i="1"/>
  <c r="CF21" i="1"/>
  <c r="CF22" i="1"/>
  <c r="CF23" i="1"/>
  <c r="CF24" i="1"/>
  <c r="CF25" i="1"/>
  <c r="CF26" i="1"/>
  <c r="CF27" i="1"/>
  <c r="CF29" i="1"/>
  <c r="CF30" i="1"/>
  <c r="CF31" i="1"/>
  <c r="CF34" i="1"/>
  <c r="CF35" i="1"/>
  <c r="CF36" i="1"/>
  <c r="CF37" i="1"/>
  <c r="CF38" i="1"/>
  <c r="CF39" i="1"/>
  <c r="CF40" i="1"/>
  <c r="CF41" i="1"/>
  <c r="CF42" i="1"/>
  <c r="CF43" i="1"/>
  <c r="CF45" i="1"/>
  <c r="CF46" i="1"/>
  <c r="CF47" i="1"/>
  <c r="CF48" i="1"/>
  <c r="CF49" i="1"/>
  <c r="CF50" i="1"/>
  <c r="CF51" i="1"/>
  <c r="CF52" i="1"/>
  <c r="CF53" i="1"/>
  <c r="CF54" i="1"/>
  <c r="CF55" i="1"/>
  <c r="CF57" i="1"/>
  <c r="CF58" i="1"/>
  <c r="CF59" i="1"/>
  <c r="CF60" i="1"/>
  <c r="CF61" i="1"/>
  <c r="CF62" i="1"/>
  <c r="CF63" i="1"/>
  <c r="CF65" i="1"/>
  <c r="CF66" i="1"/>
  <c r="CF67" i="1"/>
  <c r="CF68" i="1"/>
  <c r="CF69" i="1"/>
  <c r="CF70" i="1"/>
  <c r="CF71" i="1"/>
  <c r="CF73" i="1"/>
  <c r="CF74" i="1"/>
  <c r="CF75" i="1"/>
  <c r="CF77" i="1"/>
  <c r="CF78" i="1"/>
  <c r="CF79" i="1"/>
  <c r="CF80" i="1"/>
  <c r="CF82" i="1"/>
  <c r="CF83" i="1"/>
  <c r="CF85" i="1"/>
  <c r="CF86" i="1"/>
  <c r="CF87" i="1"/>
  <c r="CF88" i="1"/>
  <c r="CF89" i="1"/>
  <c r="CF90" i="1"/>
  <c r="CF91" i="1"/>
  <c r="CF93" i="1"/>
  <c r="CF94" i="1"/>
  <c r="CF95" i="1"/>
  <c r="CF96" i="1"/>
  <c r="CF97" i="1"/>
  <c r="CF98" i="1"/>
  <c r="CF99" i="1"/>
  <c r="CF100" i="1"/>
  <c r="CF101" i="1"/>
  <c r="CF102" i="1"/>
  <c r="CF103" i="1"/>
  <c r="CF105" i="1"/>
  <c r="CF106" i="1"/>
  <c r="CF107" i="1"/>
  <c r="CF108" i="1"/>
  <c r="CF109" i="1"/>
  <c r="CF110" i="1"/>
  <c r="CF11" i="1"/>
  <c r="CF20" i="1"/>
  <c r="CF28" i="1"/>
  <c r="CF44" i="1"/>
  <c r="CF56" i="1"/>
  <c r="CF64" i="1"/>
  <c r="CF72" i="1"/>
  <c r="CF84" i="1"/>
  <c r="CF104" i="1"/>
  <c r="AO9" i="1"/>
  <c r="AP9" i="1"/>
  <c r="AQ9" i="1"/>
  <c r="AR9" i="1"/>
  <c r="AS9" i="1"/>
  <c r="AT9" i="1"/>
  <c r="AU9" i="1"/>
  <c r="AV10" i="1"/>
  <c r="AW9" i="1"/>
  <c r="AX9" i="1"/>
  <c r="AY9" i="1"/>
  <c r="AZ9" i="1"/>
  <c r="BA9" i="1"/>
  <c r="BB10" i="1"/>
  <c r="BC10" i="1"/>
  <c r="BD9" i="1"/>
  <c r="BE9" i="1"/>
  <c r="BF9" i="1"/>
  <c r="BI9" i="1"/>
  <c r="CF92" i="1"/>
  <c r="CF76" i="1"/>
  <c r="CF32" i="1"/>
  <c r="CF33" i="1" l="1"/>
  <c r="CF81" i="1"/>
  <c r="E3" i="1" l="1"/>
  <c r="K5" i="6" s="1"/>
  <c r="H3" i="1" s="1"/>
</calcChain>
</file>

<file path=xl/sharedStrings.xml><?xml version="1.0" encoding="utf-8"?>
<sst xmlns="http://schemas.openxmlformats.org/spreadsheetml/2006/main" count="206" uniqueCount="85">
  <si>
    <t>Line No.</t>
  </si>
  <si>
    <t>Action</t>
  </si>
  <si>
    <t>Number of Columns</t>
  </si>
  <si>
    <t>Number of Product Classes</t>
  </si>
  <si>
    <t>The cells below will not be changeable or visible in the final version, but show the ability to modify template easily for additional product classes or for changes in required factors.</t>
  </si>
  <si>
    <t>aaaaaa</t>
  </si>
  <si>
    <t>Status</t>
  </si>
  <si>
    <t>Do not change this column's width.  Entries below force row height to be at least 2 lines</t>
  </si>
  <si>
    <t>The cells below provide an explanation for "Errors".</t>
  </si>
  <si>
    <t>Brand Name(s)</t>
  </si>
  <si>
    <t>Sample Size (Number of Units Tested)</t>
  </si>
  <si>
    <t>Is the Certification for this Basic Model Based on a Waiver of DOE's Test Procedure Requirements?</t>
  </si>
  <si>
    <t>Is the Certification based upon any Exception Relief from an Applicable Standard by DOE's Office of Hearing and Appeals?</t>
  </si>
  <si>
    <t>Date of Test Procedure Waiver, if Applicable</t>
  </si>
  <si>
    <t>Date of Exception Relief, if Applicable</t>
  </si>
  <si>
    <t>Certification Report</t>
  </si>
  <si>
    <t>Status of This Input Sheet</t>
  </si>
  <si>
    <t>Status of This Certification Sheet</t>
  </si>
  <si>
    <t>Overall Status of Template</t>
  </si>
  <si>
    <t>Basic Model Number</t>
  </si>
  <si>
    <t>Individual Model Number Covered by Basic Model</t>
  </si>
  <si>
    <t>aaaaaaaaaaaaaaaaa</t>
  </si>
  <si>
    <t>Submitter</t>
  </si>
  <si>
    <t>Paperwork Reduction Act Statement</t>
  </si>
  <si>
    <t>OMB Burden Disclosure Statement</t>
  </si>
  <si>
    <t>Residential Clothes Washers</t>
  </si>
  <si>
    <t>Top-loading, compact (less than 1.6 ft3 capacity)</t>
  </si>
  <si>
    <t>Top-loading, standard (1.6 ft3 or greater capacity)</t>
  </si>
  <si>
    <t>DOE F 220.9</t>
  </si>
  <si>
    <t>Integrated Modified Energy Factor (cubic feet per kilowatt hour per cycle)</t>
  </si>
  <si>
    <t>Integrated Water Factor (gallons per cycle per cubic foot)</t>
  </si>
  <si>
    <t>Cold/Cold</t>
  </si>
  <si>
    <t>Warm/Cold #1</t>
  </si>
  <si>
    <t>Warm/Cold #2</t>
  </si>
  <si>
    <t>Warm/Cold #3</t>
  </si>
  <si>
    <t>Warm/Cold #4</t>
  </si>
  <si>
    <t>Warm/Warm #1</t>
  </si>
  <si>
    <t>Warm/Warm #2</t>
  </si>
  <si>
    <t>Warm/Warm #3</t>
  </si>
  <si>
    <t>Warm/Warm #4</t>
  </si>
  <si>
    <t>Hot/Cold</t>
  </si>
  <si>
    <t>Extra Hot/Cold</t>
  </si>
  <si>
    <t>Remaining Moisture Content #1</t>
  </si>
  <si>
    <t>Remaining Moisture Content #2</t>
  </si>
  <si>
    <t>Remaining Moisture Content #3</t>
  </si>
  <si>
    <t>Remaining Moisture Content #4</t>
  </si>
  <si>
    <t>In the cells below, enter the name of the Cycle and the Temperature Setting corresponding to each of the applicable cycle selections used for the Energy Test.  For each row, an entry must be made in at least one of the columns.</t>
  </si>
  <si>
    <t>Front-loading, compact (less than 1.6 ft3 capacity)</t>
  </si>
  <si>
    <t>Front-loading, standard (1.6 ft3 or greater capacity)</t>
  </si>
  <si>
    <t>The following is a description of each product group code:</t>
  </si>
  <si>
    <t>Product Group Code</t>
  </si>
  <si>
    <t>Product Group Code Description</t>
  </si>
  <si>
    <t>Certifier</t>
  </si>
  <si>
    <t xml:space="preserve">Product Type:  </t>
  </si>
  <si>
    <t>Click here for instructions for completing this form</t>
  </si>
  <si>
    <r>
      <t xml:space="preserve">Each Importer and U.S. Manufacturer is legally required to </t>
    </r>
    <r>
      <rPr>
        <b/>
        <u/>
        <sz val="9"/>
        <rFont val="Arial"/>
        <family val="2"/>
      </rPr>
      <t>certify</t>
    </r>
    <r>
      <rPr>
        <sz val="9"/>
        <rFont val="Arial"/>
        <family val="2"/>
      </rPr>
      <t xml:space="preserve"> the compliance of the products it imports, produces, assembles or manufactures.  This party is the "</t>
    </r>
    <r>
      <rPr>
        <b/>
        <u/>
        <sz val="9"/>
        <rFont val="Arial"/>
        <family val="2"/>
      </rPr>
      <t>Certifier</t>
    </r>
    <r>
      <rPr>
        <sz val="9"/>
        <rFont val="Arial"/>
        <family val="2"/>
      </rPr>
      <t xml:space="preserve">" on this form.
This certification may be </t>
    </r>
    <r>
      <rPr>
        <b/>
        <u/>
        <sz val="9"/>
        <rFont val="Arial"/>
        <family val="2"/>
      </rPr>
      <t>submitted</t>
    </r>
    <r>
      <rPr>
        <sz val="9"/>
        <rFont val="Arial"/>
        <family val="2"/>
      </rPr>
      <t xml:space="preserve"> by the Importer or U.S. manufacturer or by a Third Party Representative.  This party is the "</t>
    </r>
    <r>
      <rPr>
        <b/>
        <u/>
        <sz val="9"/>
        <rFont val="Arial"/>
        <family val="2"/>
      </rPr>
      <t>Submitter</t>
    </r>
    <r>
      <rPr>
        <sz val="9"/>
        <rFont val="Arial"/>
        <family val="2"/>
      </rPr>
      <t>" on this form.</t>
    </r>
  </si>
  <si>
    <t>Certifier - Party Legally Obligated to Certify Compliance</t>
  </si>
  <si>
    <t>Submitter - Party Submitting This Report</t>
  </si>
  <si>
    <r>
      <t xml:space="preserve">The party responsible for </t>
    </r>
    <r>
      <rPr>
        <b/>
        <u/>
        <sz val="9"/>
        <rFont val="Arial"/>
        <family val="2"/>
      </rPr>
      <t>certification</t>
    </r>
    <r>
      <rPr>
        <sz val="9"/>
        <rFont val="Arial"/>
        <family val="2"/>
      </rPr>
      <t xml:space="preserve"> is (select one only):</t>
    </r>
  </si>
  <si>
    <r>
      <t xml:space="preserve">The party </t>
    </r>
    <r>
      <rPr>
        <b/>
        <u/>
        <sz val="9"/>
        <rFont val="Arial"/>
        <family val="2"/>
      </rPr>
      <t>submitting</t>
    </r>
    <r>
      <rPr>
        <sz val="9"/>
        <rFont val="Arial"/>
        <family val="2"/>
      </rPr>
      <t xml:space="preserve"> this report is (select one only):</t>
    </r>
  </si>
  <si>
    <t>Certifier Contact Information</t>
  </si>
  <si>
    <t>Third Party Representative Contact Information, if Applicable</t>
  </si>
  <si>
    <t xml:space="preserve">Full Legal Name of Individual </t>
  </si>
  <si>
    <t xml:space="preserve">Full Legal Name of Company </t>
  </si>
  <si>
    <t xml:space="preserve">Complete Company Mailing Address </t>
  </si>
  <si>
    <t xml:space="preserve">Phone Number </t>
  </si>
  <si>
    <t xml:space="preserve">Email Address </t>
  </si>
  <si>
    <t>Submitter Signature (Type your Full Legal Name)</t>
  </si>
  <si>
    <t xml:space="preserve">Date (MM/DD/YYYY) </t>
  </si>
  <si>
    <t>Corrected Remaining Moisture Content (%)</t>
  </si>
  <si>
    <t>Manufacturer</t>
  </si>
  <si>
    <t>This data is being collected for manufacturers to certify compliance to DOE's energy conservation, water conservation, or design standards.  The data you supply will be used by the Department to monitor compliance with the energy conservation, water conservation, and design standards and testing requirements for the consumer products and commercial and industrial equipment mandated by the Energy Policy and Conservation Act, as amended.
Public reporting burden for this collection of information is estimated to average 35 hours per response, including the time for reviewing instructions, searching existing data sources, gathering and maintaining the data needed, and completing and reviewing the collection of information.  Send comments regarding this burden estimate or any other aspect of this collection of information, including suggestions for reducing this burden, to Office of the Chief Information Officer, Records Management Division, IM-23, Paperwork Reduction Project (1910-1400), U.S. Department of Energy, 1000 Independence Ave SW, Washington, DC, 20585-1290; and to the Office of Management and Budget (OMB), OIRA, Paperwork Reduction Project (1910-1400), Washington, DC  20503.
Notwithstanding any other provision of the law, no person is required to respond to, nor shall any person be subject to a penalty for failure to comply with a collection of information subject to the requirements of the Paperwork Reduction Act unless that collection of information displays a currently valid OMB control number.
Submission of this data is mandatory.</t>
  </si>
  <si>
    <t>I certify that:
(1)    This certification report is submitted in accordance with 10 CFR Parts 429, 430, and 431; 16 CFR 305; and the Energy Policy and Conservation Act, as amended.
(2)    The basic models listed in this certification report comply with the applicable conservation standard(s);
(3)    All required testing has been conducted in conformance with the applicable test requirements prescribed in parts 10 CFR Parts 429, 430 and 431, as appropriate, or in accordance with the terms of an applicable test procedure waiver;
(4)    All information reported in this certification report is true, accurate, and complete; and
(5)    I am aware of the penalties associated with violations of the Energy Policy and Conservation Act (Pub. L. 94-163), as amended by Pub. L. 95-619, Pub. L. 100-12, Pub. L. 100-357, and Pub. L. 102-486 (the Act), the regulations thereunder, and 18 U.S.C. 1001 which prohibits knowingly making false statements to the Federal Government.</t>
  </si>
  <si>
    <t>I certify that:
(1)   This certification report is submitted in accordance with 10 CFR Parts 429, 430, and 431; 16 CFR 305; and the Energy Policy and Conservation Act, as amended.
(2)   An authorization granting me the authority to submit this information on behalf of the Certifier is on file with the U.S. Department of Energy.
(3)   The basic models listed in this certification report comply with the applicable conservation standard(s);
(4)   All required testing has been conducted in conformance with the applicable test requirements prescribed in 10 CFR Parts 429, 430 and 431, as appropriate, or in accordance with the terms of an applicable test procedure waiver;
(5)   All information reported in this certification report is true, accurate, and complete; and
(6)   I am aware of the penalties associated with violations of the Energy Policy and Conservation Act (Pub. L. 94-163), as amended by Pub. L. 95-619, Pub. L. 100-12, Pub. L. 100-357, and Pub. L. 102-486 (the Act), the regulations thereunder, and 18 U.S.C. 1001 which prohibits knowingly making false statements to the Federal Government.</t>
  </si>
  <si>
    <t>This data is being collected for manufacturers to report required information to the Federal Trade Commission. This information is shared with the public for the purpose of encouraging consumers to comparison shop for energy-efficiency household products.
Public reporting burden for this collection of information is estimated to average from 2 minutes per year per basic product model to 15 hours per year per manufacturer, including the time for reviewing instructions, searching existing data sources, gathering and maintaining the data needed, and completing and reviewing the collection of information. Send comments regarding this burden estimate or any other aspect of this collection of information, including suggestions for reducing this burden, to Division of Enforcement, Bureau of Consumer Protection, Federal Trade Commission, 600 Pennsylvania Avenue NW, Washington, DC 20580; and to the Office of Management and Budget (OMB), OIRA, New Executive Office Building, Docket Library Room 10102, 725 17th Street NW, Washington, DC 20503, Attn: Desk Officer for the Federal Trade Commission.
Notwithstanding any other provision of the law, no person is required to respond to, nor shall any person be subject to a penalty for failure to comply with a collection of information subject to the requirements of the Paperwork Reduction Act unless that collection of information displays a currently valid OMB control number.
Submission of this data is required by the Federal Trade Commission; submission through CCMS is optional.</t>
  </si>
  <si>
    <t>By annual report date</t>
  </si>
  <si>
    <t>Link to EnergyGuide Label Website (Enter link or, if submitting link later, enter 'By annual report date')</t>
  </si>
  <si>
    <r>
      <t>·</t>
    </r>
    <r>
      <rPr>
        <b/>
        <sz val="10"/>
        <rFont val="Arial"/>
        <family val="2"/>
      </rPr>
      <t xml:space="preserve"> Please enter your data in the columns shaded in gray below,</t>
    </r>
    <r>
      <rPr>
        <b/>
        <sz val="10"/>
        <color indexed="10"/>
        <rFont val="Arial"/>
        <family val="2"/>
      </rPr>
      <t xml:space="preserve"> </t>
    </r>
    <r>
      <rPr>
        <b/>
        <u/>
        <sz val="10"/>
        <color indexed="10"/>
        <rFont val="Arial"/>
        <family val="2"/>
      </rPr>
      <t>using a separate line for each model</t>
    </r>
    <r>
      <rPr>
        <b/>
        <sz val="10"/>
        <rFont val="Arial"/>
        <family val="2"/>
      </rPr>
      <t xml:space="preserve">.
</t>
    </r>
    <r>
      <rPr>
        <b/>
        <sz val="10"/>
        <rFont val="Symbol"/>
        <family val="1"/>
        <charset val="2"/>
      </rPr>
      <t>·</t>
    </r>
    <r>
      <rPr>
        <b/>
        <sz val="10"/>
        <rFont val="Arial"/>
        <family val="2"/>
      </rPr>
      <t xml:space="preserve"> Click on the column heading for instructions on how to complete cells in that column.
</t>
    </r>
    <r>
      <rPr>
        <b/>
        <sz val="10"/>
        <rFont val="Symbol"/>
        <family val="1"/>
        <charset val="2"/>
      </rPr>
      <t>·</t>
    </r>
    <r>
      <rPr>
        <b/>
        <sz val="10"/>
        <rFont val="Arial"/>
        <family val="2"/>
      </rPr>
      <t xml:space="preserve"> Cells highlighted in yellow indicate an "Error."  "Error" means that information is missing or there is an issue with the entry.
</t>
    </r>
    <r>
      <rPr>
        <b/>
        <sz val="10"/>
        <rFont val="Symbol"/>
        <family val="1"/>
        <charset val="2"/>
      </rPr>
      <t>·</t>
    </r>
    <r>
      <rPr>
        <b/>
        <sz val="10"/>
        <rFont val="Arial"/>
        <family val="2"/>
      </rPr>
      <t xml:space="preserve"> If the "Status" for a row is "Error," you can see an explanation in the columns to the far right.</t>
    </r>
  </si>
  <si>
    <t>OMB Control Number:  1910-1400 (Expiration Date:  September 30, 2024)</t>
  </si>
  <si>
    <t>OMB Control Number:  1910-1400 (Expiration Date:  September 30, 2024)
OMB Control Number:  3084-0069 (Expiration Date:  April 30, 2027)</t>
  </si>
  <si>
    <t>OMB Control Number:  3084-0069 (Expiration Date:  April 30, 2027)</t>
  </si>
  <si>
    <t>Clothes Container Capacity (cubic feet)</t>
  </si>
  <si>
    <t>Type of Loading</t>
  </si>
  <si>
    <t>Test Cloth Lot Number (Optional)</t>
  </si>
  <si>
    <t>Version 5.6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</si>
</sst>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32" x14ac:knownFonts="1">
    <font>
      <sz val="10"/>
      <name val="Arial"/>
    </font>
    <font>
      <b/>
      <sz val="14"/>
      <name val="Arial"/>
      <family val="2"/>
    </font>
    <font>
      <sz val="14"/>
      <name val="Arial"/>
      <family val="2"/>
    </font>
    <font>
      <sz val="12"/>
      <name val="Arial"/>
      <family val="2"/>
    </font>
    <font>
      <sz val="10"/>
      <name val="Arial"/>
      <family val="2"/>
    </font>
    <font>
      <b/>
      <sz val="10"/>
      <name val="Arial"/>
      <family val="2"/>
    </font>
    <font>
      <sz val="10"/>
      <color indexed="9"/>
      <name val="Arial"/>
      <family val="2"/>
    </font>
    <font>
      <b/>
      <sz val="16"/>
      <name val="Arial"/>
      <family val="2"/>
    </font>
    <font>
      <b/>
      <sz val="12"/>
      <name val="Arial"/>
      <family val="2"/>
    </font>
    <font>
      <b/>
      <sz val="9"/>
      <name val="Arial"/>
      <family val="2"/>
    </font>
    <font>
      <sz val="9"/>
      <name val="Arial"/>
      <family val="2"/>
    </font>
    <font>
      <b/>
      <sz val="10"/>
      <name val="Symbol"/>
      <family val="1"/>
      <charset val="2"/>
    </font>
    <font>
      <b/>
      <sz val="20"/>
      <color indexed="17"/>
      <name val="Wingdings"/>
      <charset val="2"/>
    </font>
    <font>
      <b/>
      <sz val="10"/>
      <color indexed="10"/>
      <name val="Arial"/>
      <family val="2"/>
    </font>
    <font>
      <b/>
      <u/>
      <sz val="10"/>
      <color indexed="10"/>
      <name val="Arial"/>
      <family val="2"/>
    </font>
    <font>
      <sz val="10"/>
      <color indexed="18"/>
      <name val="Arial"/>
      <family val="2"/>
    </font>
    <font>
      <b/>
      <sz val="11"/>
      <name val="Arial"/>
      <family val="2"/>
    </font>
    <font>
      <b/>
      <sz val="8"/>
      <name val="Arial"/>
      <family val="2"/>
    </font>
    <font>
      <sz val="8"/>
      <name val="Arial"/>
      <family val="2"/>
    </font>
    <font>
      <sz val="9"/>
      <color indexed="10"/>
      <name val="Arial"/>
      <family val="2"/>
    </font>
    <font>
      <b/>
      <u/>
      <sz val="9"/>
      <name val="Arial"/>
      <family val="2"/>
    </font>
    <font>
      <sz val="8"/>
      <color indexed="12"/>
      <name val="Arial"/>
      <family val="2"/>
    </font>
    <font>
      <b/>
      <u/>
      <sz val="12"/>
      <name val="Arial"/>
      <family val="2"/>
    </font>
    <font>
      <b/>
      <u/>
      <sz val="8"/>
      <name val="Arial"/>
      <family val="2"/>
    </font>
    <font>
      <sz val="10"/>
      <color theme="0"/>
      <name val="Arial"/>
      <family val="2"/>
    </font>
    <font>
      <sz val="9"/>
      <color theme="0"/>
      <name val="Arial"/>
      <family val="2"/>
    </font>
    <font>
      <b/>
      <u/>
      <sz val="9"/>
      <color theme="1"/>
      <name val="Arial"/>
      <family val="2"/>
    </font>
    <font>
      <sz val="9"/>
      <color theme="1"/>
      <name val="Arial"/>
      <family val="2"/>
    </font>
    <font>
      <sz val="8"/>
      <color rgb="FF000000"/>
      <name val="Tahoma"/>
      <family val="2"/>
    </font>
    <font>
      <b/>
      <u/>
      <sz val="10"/>
      <name val="Arial"/>
      <family val="2"/>
    </font>
    <font>
      <b/>
      <sz val="9"/>
      <color theme="1"/>
      <name val="Arial"/>
      <family val="2"/>
    </font>
    <font>
      <sz val="10"/>
      <name val="Calibri"/>
      <family val="2"/>
      <scheme val="minor"/>
    </font>
  </fonts>
  <fills count="9">
    <fill>
      <patternFill patternType="none"/>
    </fill>
    <fill>
      <patternFill patternType="gray125"/>
    </fill>
    <fill>
      <patternFill patternType="solid">
        <fgColor indexed="13"/>
        <bgColor indexed="64"/>
      </patternFill>
    </fill>
    <fill>
      <patternFill patternType="solid">
        <fgColor indexed="44"/>
        <bgColor indexed="64"/>
      </patternFill>
    </fill>
    <fill>
      <patternFill patternType="solid">
        <fgColor indexed="22"/>
        <bgColor indexed="64"/>
      </patternFill>
    </fill>
    <fill>
      <patternFill patternType="solid">
        <fgColor indexed="42"/>
        <bgColor indexed="64"/>
      </patternFill>
    </fill>
    <fill>
      <patternFill patternType="solid">
        <fgColor indexed="41"/>
        <bgColor indexed="64"/>
      </patternFill>
    </fill>
    <fill>
      <patternFill patternType="solid">
        <fgColor rgb="FFFFFF00"/>
        <bgColor indexed="64"/>
      </patternFill>
    </fill>
    <fill>
      <patternFill patternType="solid">
        <fgColor theme="4" tint="0.59999389629810485"/>
        <bgColor indexed="64"/>
      </patternFill>
    </fill>
  </fills>
  <borders count="43">
    <border>
      <left/>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12"/>
      </left>
      <right style="thin">
        <color indexed="12"/>
      </right>
      <top style="thick">
        <color indexed="12"/>
      </top>
      <bottom style="thin">
        <color indexed="12"/>
      </bottom>
      <diagonal/>
    </border>
    <border>
      <left style="thin">
        <color indexed="12"/>
      </left>
      <right style="thin">
        <color indexed="12"/>
      </right>
      <top style="thin">
        <color indexed="12"/>
      </top>
      <bottom style="thin">
        <color indexed="12"/>
      </bottom>
      <diagonal/>
    </border>
    <border>
      <left style="thin">
        <color indexed="12"/>
      </left>
      <right style="thin">
        <color indexed="12"/>
      </right>
      <top style="thin">
        <color indexed="12"/>
      </top>
      <bottom style="thick">
        <color indexed="12"/>
      </bottom>
      <diagonal/>
    </border>
    <border>
      <left style="medium">
        <color indexed="64"/>
      </left>
      <right/>
      <top/>
      <bottom/>
      <diagonal/>
    </border>
    <border>
      <left/>
      <right style="thin">
        <color indexed="12"/>
      </right>
      <top style="thick">
        <color indexed="12"/>
      </top>
      <bottom style="thin">
        <color indexed="12"/>
      </bottom>
      <diagonal/>
    </border>
    <border>
      <left/>
      <right style="thin">
        <color indexed="12"/>
      </right>
      <top style="thin">
        <color indexed="12"/>
      </top>
      <bottom style="thin">
        <color indexed="12"/>
      </bottom>
      <diagonal/>
    </border>
    <border>
      <left/>
      <right style="thin">
        <color indexed="12"/>
      </right>
      <top style="thin">
        <color indexed="12"/>
      </top>
      <bottom style="thick">
        <color indexed="12"/>
      </bottom>
      <diagonal/>
    </border>
    <border>
      <left style="thin">
        <color indexed="64"/>
      </left>
      <right style="thick">
        <color indexed="12"/>
      </right>
      <top style="thin">
        <color indexed="64"/>
      </top>
      <bottom style="thin">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12"/>
      </left>
      <right style="thick">
        <color indexed="12"/>
      </right>
      <top style="thick">
        <color indexed="12"/>
      </top>
      <bottom style="thin">
        <color indexed="12"/>
      </bottom>
      <diagonal/>
    </border>
    <border>
      <left style="thin">
        <color indexed="12"/>
      </left>
      <right style="thick">
        <color indexed="12"/>
      </right>
      <top style="thin">
        <color indexed="12"/>
      </top>
      <bottom style="thin">
        <color indexed="12"/>
      </bottom>
      <diagonal/>
    </border>
    <border>
      <left style="thin">
        <color indexed="12"/>
      </left>
      <right style="thick">
        <color indexed="12"/>
      </right>
      <top style="thin">
        <color indexed="12"/>
      </top>
      <bottom style="thick">
        <color indexed="1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style="thick">
        <color indexed="12"/>
      </left>
      <right style="thin">
        <color indexed="12"/>
      </right>
      <top style="thick">
        <color indexed="12"/>
      </top>
      <bottom style="thin">
        <color indexed="12"/>
      </bottom>
      <diagonal/>
    </border>
    <border>
      <left style="thick">
        <color indexed="12"/>
      </left>
      <right style="thin">
        <color indexed="12"/>
      </right>
      <top style="thin">
        <color indexed="12"/>
      </top>
      <bottom style="thin">
        <color indexed="12"/>
      </bottom>
      <diagonal/>
    </border>
    <border>
      <left style="thick">
        <color indexed="12"/>
      </left>
      <right style="thin">
        <color indexed="12"/>
      </right>
      <top style="thin">
        <color indexed="12"/>
      </top>
      <bottom style="thick">
        <color indexed="1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ck">
        <color indexed="12"/>
      </bottom>
      <diagonal/>
    </border>
    <border>
      <left style="thin">
        <color indexed="12"/>
      </left>
      <right/>
      <top style="thick">
        <color indexed="12"/>
      </top>
      <bottom style="thin">
        <color indexed="12"/>
      </bottom>
      <diagonal/>
    </border>
    <border>
      <left style="thin">
        <color indexed="12"/>
      </left>
      <right/>
      <top style="thin">
        <color indexed="12"/>
      </top>
      <bottom style="thin">
        <color indexed="12"/>
      </bottom>
      <diagonal/>
    </border>
    <border>
      <left style="thin">
        <color indexed="12"/>
      </left>
      <right/>
      <top style="thin">
        <color indexed="12"/>
      </top>
      <bottom style="thick">
        <color indexed="12"/>
      </bottom>
      <diagonal/>
    </border>
  </borders>
  <cellStyleXfs count="3">
    <xf numFmtId="0" fontId="0" fillId="0" borderId="0"/>
    <xf numFmtId="0" fontId="1" fillId="0" borderId="0" applyNumberFormat="0" applyFill="0" applyBorder="0" applyAlignment="0" applyProtection="0">
      <alignment vertical="top"/>
      <protection locked="0"/>
    </xf>
    <xf numFmtId="0" fontId="4" fillId="0" borderId="0"/>
  </cellStyleXfs>
  <cellXfs count="218">
    <xf numFmtId="0" fontId="0" fillId="0" borderId="0" xfId="0"/>
    <xf numFmtId="0" fontId="2" fillId="0" borderId="0" xfId="0" applyFont="1" applyAlignment="1" applyProtection="1">
      <alignment horizontal="center" vertical="center"/>
      <protection hidden="1"/>
    </xf>
    <xf numFmtId="0" fontId="2" fillId="0" borderId="0" xfId="0" applyFont="1" applyAlignment="1" applyProtection="1">
      <alignment horizontal="center" wrapText="1"/>
      <protection hidden="1"/>
    </xf>
    <xf numFmtId="0" fontId="4" fillId="0" borderId="0" xfId="0" applyFont="1" applyAlignment="1" applyProtection="1">
      <alignment horizontal="center" wrapText="1"/>
      <protection hidden="1"/>
    </xf>
    <xf numFmtId="0" fontId="2" fillId="0" borderId="0" xfId="0" applyFont="1" applyAlignment="1" applyProtection="1">
      <alignment horizontal="center"/>
      <protection hidden="1"/>
    </xf>
    <xf numFmtId="0" fontId="2" fillId="0" borderId="0" xfId="0" applyFont="1" applyProtection="1">
      <protection hidden="1"/>
    </xf>
    <xf numFmtId="0" fontId="10" fillId="0" borderId="0" xfId="0" applyFont="1" applyAlignment="1" applyProtection="1">
      <alignment horizontal="center"/>
      <protection hidden="1"/>
    </xf>
    <xf numFmtId="0" fontId="10" fillId="0" borderId="0" xfId="0" applyFont="1" applyProtection="1">
      <protection hidden="1"/>
    </xf>
    <xf numFmtId="0" fontId="4" fillId="0" borderId="0" xfId="0" applyFont="1" applyProtection="1">
      <protection hidden="1"/>
    </xf>
    <xf numFmtId="0" fontId="4" fillId="0" borderId="0" xfId="0" applyFont="1" applyAlignment="1" applyProtection="1">
      <alignment horizontal="center"/>
      <protection hidden="1"/>
    </xf>
    <xf numFmtId="0" fontId="4" fillId="2" borderId="2" xfId="0" applyFont="1" applyFill="1" applyBorder="1" applyAlignment="1" applyProtection="1">
      <alignment horizontal="center" vertical="center" wrapText="1"/>
      <protection hidden="1"/>
    </xf>
    <xf numFmtId="0" fontId="4" fillId="0" borderId="0" xfId="0" applyFont="1" applyAlignment="1" applyProtection="1">
      <alignment horizontal="center" vertical="center" wrapText="1"/>
      <protection hidden="1"/>
    </xf>
    <xf numFmtId="0" fontId="4" fillId="0" borderId="0" xfId="0" applyFont="1" applyAlignment="1" applyProtection="1">
      <alignment vertical="center"/>
      <protection hidden="1"/>
    </xf>
    <xf numFmtId="0" fontId="4" fillId="0" borderId="0" xfId="0" applyFont="1" applyAlignment="1" applyProtection="1">
      <alignment horizontal="center" vertical="center"/>
      <protection hidden="1"/>
    </xf>
    <xf numFmtId="0" fontId="4" fillId="0" borderId="0" xfId="0" applyFont="1" applyAlignment="1" applyProtection="1">
      <alignment vertical="center" wrapText="1"/>
      <protection hidden="1"/>
    </xf>
    <xf numFmtId="0" fontId="5" fillId="0" borderId="0" xfId="0" applyFont="1" applyProtection="1">
      <protection hidden="1"/>
    </xf>
    <xf numFmtId="0" fontId="0" fillId="0" borderId="0" xfId="0" applyProtection="1">
      <protection hidden="1"/>
    </xf>
    <xf numFmtId="0" fontId="5" fillId="0" borderId="2" xfId="0" applyFont="1" applyBorder="1" applyAlignment="1" applyProtection="1">
      <alignment horizontal="center" wrapText="1"/>
      <protection hidden="1"/>
    </xf>
    <xf numFmtId="0" fontId="5" fillId="0" borderId="2" xfId="0" applyFont="1" applyBorder="1" applyAlignment="1" applyProtection="1">
      <alignment horizontal="center" vertical="center" wrapText="1"/>
      <protection hidden="1"/>
    </xf>
    <xf numFmtId="0" fontId="0" fillId="0" borderId="0" xfId="0" applyAlignment="1" applyProtection="1">
      <alignment wrapText="1"/>
      <protection hidden="1"/>
    </xf>
    <xf numFmtId="0" fontId="0" fillId="0" borderId="2" xfId="0" applyBorder="1" applyAlignment="1" applyProtection="1">
      <alignment horizontal="center" vertical="center"/>
      <protection hidden="1"/>
    </xf>
    <xf numFmtId="0" fontId="4" fillId="2" borderId="3" xfId="0" applyFont="1" applyFill="1" applyBorder="1" applyAlignment="1" applyProtection="1">
      <alignment horizontal="center" vertical="center" wrapText="1"/>
      <protection locked="0"/>
    </xf>
    <xf numFmtId="0" fontId="4" fillId="2" borderId="4" xfId="0" applyFont="1" applyFill="1" applyBorder="1" applyAlignment="1" applyProtection="1">
      <alignment horizontal="center" vertical="center" wrapText="1"/>
      <protection locked="0"/>
    </xf>
    <xf numFmtId="0" fontId="4" fillId="2" borderId="5" xfId="0" applyFont="1" applyFill="1" applyBorder="1" applyAlignment="1" applyProtection="1">
      <alignment horizontal="center" vertical="center" wrapText="1"/>
      <protection locked="0"/>
    </xf>
    <xf numFmtId="0" fontId="12" fillId="0" borderId="0" xfId="0" applyFont="1" applyAlignment="1" applyProtection="1">
      <alignment horizontal="center"/>
      <protection hidden="1"/>
    </xf>
    <xf numFmtId="0" fontId="4" fillId="0" borderId="0" xfId="0" applyFont="1" applyAlignment="1" applyProtection="1">
      <alignment wrapText="1"/>
      <protection hidden="1"/>
    </xf>
    <xf numFmtId="0" fontId="5" fillId="0" borderId="0" xfId="0" applyFont="1" applyAlignment="1" applyProtection="1">
      <alignment horizontal="center" vertical="center" wrapText="1"/>
      <protection hidden="1"/>
    </xf>
    <xf numFmtId="0" fontId="5" fillId="0" borderId="0" xfId="0" applyFont="1" applyAlignment="1" applyProtection="1">
      <alignment vertical="center"/>
      <protection hidden="1"/>
    </xf>
    <xf numFmtId="0" fontId="4" fillId="3" borderId="0" xfId="0" applyFont="1" applyFill="1" applyAlignment="1" applyProtection="1">
      <alignment vertical="center"/>
      <protection hidden="1"/>
    </xf>
    <xf numFmtId="0" fontId="4" fillId="2" borderId="7" xfId="0" applyFont="1" applyFill="1" applyBorder="1" applyAlignment="1" applyProtection="1">
      <alignment horizontal="center" vertical="center" wrapText="1"/>
      <protection locked="0"/>
    </xf>
    <xf numFmtId="0" fontId="4" fillId="2" borderId="8" xfId="0" applyFont="1" applyFill="1" applyBorder="1" applyAlignment="1" applyProtection="1">
      <alignment horizontal="center" vertical="center" wrapText="1"/>
      <protection locked="0"/>
    </xf>
    <xf numFmtId="0" fontId="4" fillId="2" borderId="9" xfId="0" applyFont="1" applyFill="1" applyBorder="1" applyAlignment="1" applyProtection="1">
      <alignment horizontal="center" vertical="center" wrapText="1"/>
      <protection locked="0"/>
    </xf>
    <xf numFmtId="14" fontId="4" fillId="2" borderId="3" xfId="0" applyNumberFormat="1" applyFont="1" applyFill="1" applyBorder="1" applyAlignment="1" applyProtection="1">
      <alignment horizontal="center" vertical="center" wrapText="1"/>
      <protection locked="0"/>
    </xf>
    <xf numFmtId="14" fontId="4" fillId="2" borderId="4" xfId="0" applyNumberFormat="1" applyFont="1" applyFill="1" applyBorder="1" applyAlignment="1" applyProtection="1">
      <alignment horizontal="center" vertical="center" wrapText="1"/>
      <protection locked="0"/>
    </xf>
    <xf numFmtId="14" fontId="4" fillId="2" borderId="5" xfId="0" applyNumberFormat="1" applyFont="1" applyFill="1" applyBorder="1" applyAlignment="1" applyProtection="1">
      <alignment horizontal="center" vertical="center" wrapText="1"/>
      <protection locked="0"/>
    </xf>
    <xf numFmtId="14" fontId="4" fillId="0" borderId="0" xfId="0" applyNumberFormat="1" applyFont="1" applyAlignment="1" applyProtection="1">
      <alignment horizontal="center"/>
      <protection hidden="1"/>
    </xf>
    <xf numFmtId="0" fontId="4" fillId="0" borderId="2" xfId="0" applyFont="1" applyBorder="1" applyAlignment="1" applyProtection="1">
      <alignment horizontal="center" vertical="center"/>
      <protection hidden="1"/>
    </xf>
    <xf numFmtId="0" fontId="4" fillId="0" borderId="10" xfId="0" applyFont="1" applyBorder="1" applyAlignment="1" applyProtection="1">
      <alignment horizontal="center" vertical="center"/>
      <protection hidden="1"/>
    </xf>
    <xf numFmtId="0" fontId="4" fillId="0" borderId="0" xfId="0" applyFont="1" applyAlignment="1" applyProtection="1">
      <alignment horizontal="left" vertical="center"/>
      <protection hidden="1"/>
    </xf>
    <xf numFmtId="0" fontId="1" fillId="4" borderId="0" xfId="0" applyFont="1" applyFill="1" applyAlignment="1" applyProtection="1">
      <alignment horizontal="center" vertical="center"/>
      <protection hidden="1"/>
    </xf>
    <xf numFmtId="0" fontId="11" fillId="0" borderId="0" xfId="0" applyFont="1" applyAlignment="1" applyProtection="1">
      <alignment wrapText="1"/>
      <protection hidden="1"/>
    </xf>
    <xf numFmtId="0" fontId="3" fillId="0" borderId="0" xfId="0" applyFont="1" applyAlignment="1" applyProtection="1">
      <alignment horizontal="right" vertical="top"/>
      <protection hidden="1"/>
    </xf>
    <xf numFmtId="0" fontId="5" fillId="0" borderId="0" xfId="0" applyFont="1" applyAlignment="1" applyProtection="1">
      <alignment wrapText="1"/>
      <protection hidden="1"/>
    </xf>
    <xf numFmtId="0" fontId="5" fillId="0" borderId="0" xfId="0" applyFont="1" applyAlignment="1" applyProtection="1">
      <alignment horizontal="left"/>
      <protection hidden="1"/>
    </xf>
    <xf numFmtId="0" fontId="15" fillId="0" borderId="0" xfId="0" applyFont="1"/>
    <xf numFmtId="0" fontId="4" fillId="0" borderId="0" xfId="0" applyFont="1" applyAlignment="1" applyProtection="1">
      <alignment horizontal="left"/>
      <protection hidden="1"/>
    </xf>
    <xf numFmtId="0" fontId="17" fillId="0" borderId="0" xfId="1" applyFont="1" applyBorder="1" applyAlignment="1" applyProtection="1">
      <alignment horizontal="left" vertical="center"/>
      <protection hidden="1"/>
    </xf>
    <xf numFmtId="0" fontId="17" fillId="0" borderId="12" xfId="1" applyFont="1" applyBorder="1" applyAlignment="1" applyProtection="1">
      <alignment horizontal="left" vertical="center" wrapText="1" indent="1"/>
      <protection locked="0"/>
    </xf>
    <xf numFmtId="0" fontId="1" fillId="0" borderId="12" xfId="1" applyBorder="1" applyAlignment="1" applyProtection="1">
      <alignment horizontal="left" vertical="center" wrapText="1" indent="1"/>
      <protection locked="0"/>
    </xf>
    <xf numFmtId="164" fontId="17" fillId="7" borderId="12" xfId="1" applyNumberFormat="1" applyFont="1" applyFill="1" applyBorder="1" applyAlignment="1" applyProtection="1">
      <alignment horizontal="left" vertical="center" wrapText="1" indent="1"/>
      <protection locked="0"/>
    </xf>
    <xf numFmtId="0" fontId="5" fillId="0" borderId="0" xfId="0" applyFont="1" applyAlignment="1" applyProtection="1">
      <alignment vertical="center" wrapText="1"/>
      <protection hidden="1"/>
    </xf>
    <xf numFmtId="0" fontId="9" fillId="3" borderId="0" xfId="0" applyFont="1" applyFill="1" applyAlignment="1" applyProtection="1">
      <alignment horizontal="center" vertical="center" wrapText="1"/>
      <protection hidden="1"/>
    </xf>
    <xf numFmtId="0" fontId="24" fillId="0" borderId="0" xfId="0" applyFont="1" applyProtection="1">
      <protection hidden="1"/>
    </xf>
    <xf numFmtId="0" fontId="9" fillId="0" borderId="0" xfId="0" applyFont="1" applyAlignment="1" applyProtection="1">
      <alignment horizontal="center" vertical="center" wrapText="1"/>
      <protection hidden="1"/>
    </xf>
    <xf numFmtId="0" fontId="5" fillId="0" borderId="16" xfId="0" applyFont="1" applyBorder="1" applyProtection="1">
      <protection hidden="1"/>
    </xf>
    <xf numFmtId="0" fontId="4" fillId="0" borderId="0" xfId="0" quotePrefix="1" applyFont="1" applyAlignment="1" applyProtection="1">
      <alignment horizontal="center" wrapText="1"/>
      <protection hidden="1"/>
    </xf>
    <xf numFmtId="49" fontId="4" fillId="2" borderId="30" xfId="0" applyNumberFormat="1" applyFont="1" applyFill="1" applyBorder="1" applyAlignment="1" applyProtection="1">
      <alignment horizontal="center" vertical="center" wrapText="1"/>
      <protection locked="0"/>
    </xf>
    <xf numFmtId="49" fontId="4" fillId="2" borderId="31" xfId="0" applyNumberFormat="1" applyFont="1" applyFill="1" applyBorder="1" applyAlignment="1" applyProtection="1">
      <alignment horizontal="center" vertical="center" wrapText="1"/>
      <protection locked="0"/>
    </xf>
    <xf numFmtId="49" fontId="4" fillId="2" borderId="32" xfId="0" applyNumberFormat="1" applyFont="1" applyFill="1" applyBorder="1" applyAlignment="1" applyProtection="1">
      <alignment horizontal="center" vertical="center" wrapText="1"/>
      <protection locked="0"/>
    </xf>
    <xf numFmtId="49" fontId="4" fillId="2" borderId="3" xfId="0" applyNumberFormat="1" applyFont="1" applyFill="1" applyBorder="1" applyAlignment="1" applyProtection="1">
      <alignment horizontal="center" vertical="center" wrapText="1"/>
      <protection locked="0"/>
    </xf>
    <xf numFmtId="49" fontId="4" fillId="2" borderId="4" xfId="0" applyNumberFormat="1" applyFont="1" applyFill="1" applyBorder="1" applyAlignment="1" applyProtection="1">
      <alignment horizontal="center" vertical="center" wrapText="1"/>
      <protection locked="0"/>
    </xf>
    <xf numFmtId="49" fontId="4" fillId="2" borderId="5" xfId="0" applyNumberFormat="1" applyFont="1" applyFill="1" applyBorder="1" applyAlignment="1" applyProtection="1">
      <alignment horizontal="center" vertical="center" wrapText="1"/>
      <protection locked="0"/>
    </xf>
    <xf numFmtId="0" fontId="10" fillId="0" borderId="2" xfId="2" applyFont="1" applyBorder="1" applyAlignment="1">
      <alignment horizontal="left" vertical="center" wrapText="1"/>
    </xf>
    <xf numFmtId="0" fontId="6" fillId="0" borderId="26" xfId="0" applyFont="1" applyBorder="1" applyAlignment="1" applyProtection="1">
      <alignment vertical="center"/>
      <protection hidden="1"/>
    </xf>
    <xf numFmtId="0" fontId="5" fillId="0" borderId="29" xfId="0" applyFont="1" applyBorder="1" applyAlignment="1" applyProtection="1">
      <alignment horizontal="center" vertical="center" wrapText="1"/>
      <protection hidden="1"/>
    </xf>
    <xf numFmtId="0" fontId="5" fillId="0" borderId="22" xfId="0" applyFont="1" applyBorder="1" applyAlignment="1" applyProtection="1">
      <alignment horizontal="center" vertical="center" wrapText="1"/>
      <protection hidden="1"/>
    </xf>
    <xf numFmtId="0" fontId="5" fillId="0" borderId="21" xfId="0" applyFont="1" applyBorder="1" applyAlignment="1" applyProtection="1">
      <alignment horizontal="center" vertical="center" wrapText="1"/>
      <protection hidden="1"/>
    </xf>
    <xf numFmtId="0" fontId="5" fillId="0" borderId="20" xfId="0" applyFont="1" applyBorder="1" applyAlignment="1" applyProtection="1">
      <alignment horizontal="center" vertical="center" wrapText="1"/>
      <protection hidden="1"/>
    </xf>
    <xf numFmtId="0" fontId="5" fillId="0" borderId="24" xfId="0" applyFont="1" applyBorder="1" applyAlignment="1" applyProtection="1">
      <alignment horizontal="center" vertical="center" wrapText="1"/>
      <protection hidden="1"/>
    </xf>
    <xf numFmtId="0" fontId="5" fillId="0" borderId="25" xfId="0" applyFont="1" applyBorder="1" applyAlignment="1" applyProtection="1">
      <alignment horizontal="center" vertical="center" wrapText="1"/>
      <protection hidden="1"/>
    </xf>
    <xf numFmtId="0" fontId="5" fillId="0" borderId="23" xfId="0" applyFont="1" applyBorder="1" applyAlignment="1" applyProtection="1">
      <alignment horizontal="center" vertical="center" wrapText="1"/>
      <protection hidden="1"/>
    </xf>
    <xf numFmtId="0" fontId="9" fillId="0" borderId="0" xfId="2" applyFont="1" applyAlignment="1" applyProtection="1">
      <alignment vertical="center"/>
      <protection hidden="1"/>
    </xf>
    <xf numFmtId="0" fontId="4" fillId="0" borderId="0" xfId="2" applyAlignment="1" applyProtection="1">
      <alignment horizontal="left" vertical="center"/>
      <protection hidden="1"/>
    </xf>
    <xf numFmtId="0" fontId="18" fillId="0" borderId="0" xfId="2" applyFont="1" applyAlignment="1" applyProtection="1">
      <alignment horizontal="center" vertical="center"/>
      <protection hidden="1"/>
    </xf>
    <xf numFmtId="0" fontId="10" fillId="0" borderId="0" xfId="2" applyFont="1" applyAlignment="1" applyProtection="1">
      <alignment horizontal="right" vertical="top"/>
      <protection hidden="1"/>
    </xf>
    <xf numFmtId="0" fontId="4" fillId="0" borderId="2" xfId="2" applyBorder="1" applyAlignment="1" applyProtection="1">
      <alignment horizontal="center" vertical="center"/>
      <protection hidden="1"/>
    </xf>
    <xf numFmtId="0" fontId="10" fillId="0" borderId="0" xfId="2" applyFont="1" applyAlignment="1" applyProtection="1">
      <alignment horizontal="left" vertical="top"/>
      <protection hidden="1"/>
    </xf>
    <xf numFmtId="0" fontId="8" fillId="0" borderId="0" xfId="2" applyFont="1" applyAlignment="1" applyProtection="1">
      <alignment vertical="center" wrapText="1"/>
      <protection hidden="1"/>
    </xf>
    <xf numFmtId="0" fontId="2" fillId="0" borderId="0" xfId="2" applyFont="1" applyAlignment="1" applyProtection="1">
      <alignment horizontal="left" vertical="center"/>
      <protection hidden="1"/>
    </xf>
    <xf numFmtId="0" fontId="23" fillId="0" borderId="0" xfId="2" applyFont="1" applyAlignment="1" applyProtection="1">
      <alignment horizontal="center"/>
      <protection hidden="1"/>
    </xf>
    <xf numFmtId="0" fontId="25" fillId="0" borderId="0" xfId="2" applyFont="1" applyAlignment="1" applyProtection="1">
      <alignment horizontal="left" vertical="center"/>
      <protection hidden="1"/>
    </xf>
    <xf numFmtId="0" fontId="9" fillId="0" borderId="0" xfId="2" applyFont="1" applyAlignment="1" applyProtection="1">
      <alignment horizontal="right" vertical="center"/>
      <protection hidden="1"/>
    </xf>
    <xf numFmtId="0" fontId="17" fillId="0" borderId="0" xfId="2" applyFont="1" applyAlignment="1" applyProtection="1">
      <alignment horizontal="right" vertical="center"/>
      <protection hidden="1"/>
    </xf>
    <xf numFmtId="0" fontId="2" fillId="0" borderId="0" xfId="2" applyFont="1" applyAlignment="1" applyProtection="1">
      <alignment horizontal="left" vertical="center" wrapText="1"/>
      <protection hidden="1"/>
    </xf>
    <xf numFmtId="0" fontId="1" fillId="0" borderId="0" xfId="2" applyFont="1" applyAlignment="1" applyProtection="1">
      <alignment horizontal="left" vertical="center"/>
      <protection hidden="1"/>
    </xf>
    <xf numFmtId="0" fontId="19" fillId="0" borderId="0" xfId="2" applyFont="1" applyAlignment="1" applyProtection="1">
      <alignment horizontal="left" vertical="center"/>
      <protection hidden="1"/>
    </xf>
    <xf numFmtId="0" fontId="8" fillId="0" borderId="0" xfId="2" applyFont="1" applyAlignment="1" applyProtection="1">
      <alignment horizontal="left" vertical="top" wrapText="1"/>
      <protection hidden="1"/>
    </xf>
    <xf numFmtId="0" fontId="8" fillId="0" borderId="0" xfId="2" applyFont="1" applyAlignment="1" applyProtection="1">
      <alignment horizontal="center" vertical="center"/>
      <protection hidden="1"/>
    </xf>
    <xf numFmtId="0" fontId="1" fillId="0" borderId="0" xfId="2" applyFont="1" applyAlignment="1" applyProtection="1">
      <alignment horizontal="center" vertical="center"/>
      <protection hidden="1"/>
    </xf>
    <xf numFmtId="0" fontId="4" fillId="0" borderId="2" xfId="2" applyBorder="1" applyAlignment="1" applyProtection="1">
      <alignment horizontal="center" vertical="center" wrapText="1"/>
      <protection hidden="1"/>
    </xf>
    <xf numFmtId="0" fontId="2" fillId="0" borderId="33" xfId="2" applyFont="1" applyBorder="1" applyAlignment="1" applyProtection="1">
      <alignment horizontal="left" vertical="center"/>
      <protection hidden="1"/>
    </xf>
    <xf numFmtId="0" fontId="22" fillId="0" borderId="34" xfId="2" applyFont="1" applyBorder="1" applyAlignment="1" applyProtection="1">
      <alignment horizontal="left" vertical="center"/>
      <protection hidden="1"/>
    </xf>
    <xf numFmtId="0" fontId="1" fillId="0" borderId="34" xfId="2" applyFont="1" applyBorder="1" applyAlignment="1" applyProtection="1">
      <alignment horizontal="left" vertical="center"/>
      <protection hidden="1"/>
    </xf>
    <xf numFmtId="0" fontId="1" fillId="0" borderId="35" xfId="2" applyFont="1" applyBorder="1" applyAlignment="1" applyProtection="1">
      <alignment horizontal="left" vertical="center"/>
      <protection hidden="1"/>
    </xf>
    <xf numFmtId="0" fontId="2" fillId="0" borderId="6" xfId="2" applyFont="1" applyBorder="1" applyAlignment="1" applyProtection="1">
      <alignment horizontal="left" vertical="center"/>
      <protection hidden="1"/>
    </xf>
    <xf numFmtId="0" fontId="10" fillId="0" borderId="0" xfId="2" applyFont="1" applyAlignment="1" applyProtection="1">
      <alignment vertical="center"/>
      <protection hidden="1"/>
    </xf>
    <xf numFmtId="0" fontId="2" fillId="0" borderId="36" xfId="2" applyFont="1" applyBorder="1" applyAlignment="1" applyProtection="1">
      <alignment horizontal="left" vertical="center"/>
      <protection hidden="1"/>
    </xf>
    <xf numFmtId="0" fontId="10" fillId="0" borderId="0" xfId="2" applyFont="1" applyAlignment="1" applyProtection="1">
      <alignment horizontal="left" vertical="center"/>
      <protection hidden="1"/>
    </xf>
    <xf numFmtId="0" fontId="8" fillId="0" borderId="0" xfId="2" applyFont="1" applyAlignment="1" applyProtection="1">
      <alignment horizontal="left" vertical="center"/>
      <protection locked="0"/>
    </xf>
    <xf numFmtId="0" fontId="8" fillId="0" borderId="0" xfId="2" applyFont="1" applyAlignment="1" applyProtection="1">
      <alignment horizontal="left" vertical="center"/>
      <protection hidden="1"/>
    </xf>
    <xf numFmtId="0" fontId="2" fillId="0" borderId="6" xfId="2" applyFont="1" applyBorder="1" applyAlignment="1" applyProtection="1">
      <alignment horizontal="left" vertical="top"/>
      <protection hidden="1"/>
    </xf>
    <xf numFmtId="0" fontId="1" fillId="0" borderId="0" xfId="2" applyFont="1" applyAlignment="1" applyProtection="1">
      <alignment horizontal="left" vertical="top"/>
      <protection hidden="1"/>
    </xf>
    <xf numFmtId="0" fontId="2" fillId="0" borderId="36" xfId="2" applyFont="1" applyBorder="1" applyAlignment="1" applyProtection="1">
      <alignment horizontal="left" vertical="top"/>
      <protection hidden="1"/>
    </xf>
    <xf numFmtId="0" fontId="1" fillId="0" borderId="0" xfId="2" applyFont="1" applyAlignment="1" applyProtection="1">
      <alignment horizontal="center" vertical="top"/>
      <protection hidden="1"/>
    </xf>
    <xf numFmtId="0" fontId="8" fillId="0" borderId="0" xfId="2" applyFont="1" applyAlignment="1" applyProtection="1">
      <alignment horizontal="left" vertical="top" wrapText="1"/>
      <protection locked="0"/>
    </xf>
    <xf numFmtId="0" fontId="8" fillId="0" borderId="0" xfId="2" applyFont="1" applyAlignment="1" applyProtection="1">
      <alignment horizontal="center" vertical="top"/>
      <protection hidden="1"/>
    </xf>
    <xf numFmtId="0" fontId="4" fillId="0" borderId="2" xfId="2" applyBorder="1" applyAlignment="1" applyProtection="1">
      <alignment horizontal="center" vertical="top" wrapText="1"/>
      <protection hidden="1"/>
    </xf>
    <xf numFmtId="0" fontId="2" fillId="0" borderId="0" xfId="2" applyFont="1" applyAlignment="1" applyProtection="1">
      <alignment horizontal="left" vertical="top" wrapText="1"/>
      <protection hidden="1"/>
    </xf>
    <xf numFmtId="0" fontId="2" fillId="0" borderId="0" xfId="2" applyFont="1" applyAlignment="1" applyProtection="1">
      <alignment horizontal="left" vertical="top"/>
      <protection hidden="1"/>
    </xf>
    <xf numFmtId="0" fontId="3" fillId="0" borderId="6" xfId="2" applyFont="1" applyBorder="1" applyAlignment="1" applyProtection="1">
      <alignment horizontal="left" vertical="center"/>
      <protection hidden="1"/>
    </xf>
    <xf numFmtId="0" fontId="8" fillId="0" borderId="0" xfId="2" applyFont="1" applyAlignment="1" applyProtection="1">
      <alignment vertical="center"/>
      <protection hidden="1"/>
    </xf>
    <xf numFmtId="0" fontId="3" fillId="0" borderId="0" xfId="2" applyFont="1" applyAlignment="1" applyProtection="1">
      <alignment horizontal="left" vertical="center"/>
      <protection hidden="1"/>
    </xf>
    <xf numFmtId="0" fontId="3" fillId="0" borderId="36" xfId="2" applyFont="1" applyBorder="1" applyAlignment="1" applyProtection="1">
      <alignment horizontal="center" vertical="center"/>
      <protection hidden="1"/>
    </xf>
    <xf numFmtId="0" fontId="3" fillId="0" borderId="0" xfId="2" applyFont="1" applyAlignment="1" applyProtection="1">
      <alignment horizontal="center" vertical="center"/>
      <protection hidden="1"/>
    </xf>
    <xf numFmtId="0" fontId="3" fillId="0" borderId="0" xfId="2" applyFont="1" applyAlignment="1" applyProtection="1">
      <alignment horizontal="left" vertical="center" wrapText="1"/>
      <protection hidden="1"/>
    </xf>
    <xf numFmtId="0" fontId="18" fillId="0" borderId="6" xfId="2" applyFont="1" applyBorder="1" applyAlignment="1" applyProtection="1">
      <alignment horizontal="left" vertical="center"/>
      <protection hidden="1"/>
    </xf>
    <xf numFmtId="0" fontId="18" fillId="0" borderId="0" xfId="2" applyFont="1" applyAlignment="1" applyProtection="1">
      <alignment horizontal="left" vertical="center"/>
      <protection hidden="1"/>
    </xf>
    <xf numFmtId="0" fontId="18" fillId="0" borderId="36" xfId="2" applyFont="1" applyBorder="1" applyAlignment="1" applyProtection="1">
      <alignment horizontal="center" vertical="center"/>
      <protection hidden="1"/>
    </xf>
    <xf numFmtId="0" fontId="18" fillId="0" borderId="0" xfId="2" applyFont="1" applyAlignment="1" applyProtection="1">
      <alignment horizontal="left" vertical="center" wrapText="1"/>
      <protection hidden="1"/>
    </xf>
    <xf numFmtId="0" fontId="9" fillId="0" borderId="12" xfId="2" applyFont="1" applyBorder="1" applyAlignment="1" applyProtection="1">
      <alignment horizontal="left" vertical="center" wrapText="1" indent="1"/>
      <protection locked="0"/>
    </xf>
    <xf numFmtId="0" fontId="18" fillId="0" borderId="0" xfId="2" applyFont="1" applyAlignment="1" applyProtection="1">
      <alignment horizontal="left" vertical="center" wrapText="1" indent="1"/>
      <protection hidden="1"/>
    </xf>
    <xf numFmtId="0" fontId="18" fillId="0" borderId="36" xfId="2" applyFont="1" applyBorder="1" applyAlignment="1" applyProtection="1">
      <alignment horizontal="left" vertical="center"/>
      <protection hidden="1"/>
    </xf>
    <xf numFmtId="0" fontId="18" fillId="0" borderId="37" xfId="2" applyFont="1" applyBorder="1" applyAlignment="1" applyProtection="1">
      <alignment horizontal="left" vertical="center"/>
      <protection hidden="1"/>
    </xf>
    <xf numFmtId="0" fontId="18" fillId="0" borderId="13" xfId="2" applyFont="1" applyBorder="1" applyAlignment="1" applyProtection="1">
      <alignment horizontal="left" vertical="center"/>
      <protection hidden="1"/>
    </xf>
    <xf numFmtId="0" fontId="18" fillId="0" borderId="38" xfId="2" applyFont="1" applyBorder="1" applyAlignment="1" applyProtection="1">
      <alignment horizontal="left" vertical="center"/>
      <protection hidden="1"/>
    </xf>
    <xf numFmtId="0" fontId="22" fillId="0" borderId="0" xfId="2" applyFont="1" applyAlignment="1" applyProtection="1">
      <alignment horizontal="left" vertical="top"/>
      <protection hidden="1"/>
    </xf>
    <xf numFmtId="0" fontId="5" fillId="0" borderId="0" xfId="2" applyFont="1" applyAlignment="1" applyProtection="1">
      <alignment vertical="center"/>
      <protection hidden="1"/>
    </xf>
    <xf numFmtId="0" fontId="18" fillId="0" borderId="0" xfId="2" applyFont="1" applyAlignment="1" applyProtection="1">
      <alignment horizontal="left" vertical="top" wrapText="1"/>
      <protection hidden="1"/>
    </xf>
    <xf numFmtId="0" fontId="18" fillId="0" borderId="0" xfId="2" applyFont="1" applyAlignment="1" applyProtection="1">
      <alignment horizontal="left" vertical="top" wrapText="1" indent="1"/>
      <protection hidden="1"/>
    </xf>
    <xf numFmtId="0" fontId="21" fillId="0" borderId="0" xfId="2" applyFont="1" applyAlignment="1" applyProtection="1">
      <alignment horizontal="left" vertical="center"/>
      <protection hidden="1"/>
    </xf>
    <xf numFmtId="0" fontId="17" fillId="0" borderId="0" xfId="2" applyFont="1" applyAlignment="1" applyProtection="1">
      <alignment vertical="center"/>
      <protection hidden="1"/>
    </xf>
    <xf numFmtId="0" fontId="17" fillId="0" borderId="0" xfId="2" applyFont="1" applyAlignment="1" applyProtection="1">
      <alignment horizontal="center" vertical="center"/>
      <protection hidden="1"/>
    </xf>
    <xf numFmtId="0" fontId="18" fillId="7" borderId="0" xfId="2" applyFont="1" applyFill="1" applyAlignment="1" applyProtection="1">
      <alignment horizontal="left" vertical="center" wrapText="1" indent="1"/>
      <protection hidden="1"/>
    </xf>
    <xf numFmtId="0" fontId="17" fillId="0" borderId="0" xfId="2" applyFont="1" applyAlignment="1" applyProtection="1">
      <alignment horizontal="left" vertical="center"/>
      <protection hidden="1"/>
    </xf>
    <xf numFmtId="0" fontId="10" fillId="0" borderId="13" xfId="2" applyFont="1" applyBorder="1" applyAlignment="1" applyProtection="1">
      <alignment horizontal="left" vertical="center"/>
      <protection hidden="1"/>
    </xf>
    <xf numFmtId="0" fontId="4" fillId="0" borderId="13" xfId="2" applyBorder="1" applyAlignment="1" applyProtection="1">
      <alignment horizontal="left" vertical="center"/>
      <protection hidden="1"/>
    </xf>
    <xf numFmtId="0" fontId="18" fillId="0" borderId="13" xfId="2" applyFont="1" applyBorder="1" applyAlignment="1" applyProtection="1">
      <alignment horizontal="center" vertical="center"/>
      <protection hidden="1"/>
    </xf>
    <xf numFmtId="0" fontId="4" fillId="0" borderId="34" xfId="2" applyBorder="1" applyAlignment="1" applyProtection="1">
      <alignment horizontal="left" vertical="center"/>
      <protection hidden="1"/>
    </xf>
    <xf numFmtId="0" fontId="18" fillId="0" borderId="34" xfId="2" applyFont="1" applyBorder="1" applyAlignment="1" applyProtection="1">
      <alignment horizontal="center" vertical="center"/>
      <protection hidden="1"/>
    </xf>
    <xf numFmtId="0" fontId="27" fillId="0" borderId="0" xfId="2" applyFont="1" applyAlignment="1" applyProtection="1">
      <alignment horizontal="left" vertical="center"/>
      <protection hidden="1"/>
    </xf>
    <xf numFmtId="0" fontId="26" fillId="0" borderId="0" xfId="2" applyFont="1" applyAlignment="1" applyProtection="1">
      <alignment vertical="center"/>
      <protection hidden="1"/>
    </xf>
    <xf numFmtId="0" fontId="27" fillId="0" borderId="0" xfId="2" applyFont="1" applyAlignment="1" applyProtection="1">
      <alignment vertical="center"/>
      <protection hidden="1"/>
    </xf>
    <xf numFmtId="0" fontId="4" fillId="0" borderId="0" xfId="2" applyAlignment="1" applyProtection="1">
      <alignment horizontal="center" vertical="center"/>
      <protection hidden="1"/>
    </xf>
    <xf numFmtId="0" fontId="4" fillId="2" borderId="17" xfId="0" applyFont="1" applyFill="1" applyBorder="1" applyAlignment="1" applyProtection="1">
      <alignment horizontal="center" vertical="center" wrapText="1"/>
      <protection locked="0"/>
    </xf>
    <xf numFmtId="0" fontId="4" fillId="2" borderId="18" xfId="0" applyFont="1" applyFill="1" applyBorder="1" applyAlignment="1" applyProtection="1">
      <alignment horizontal="center" vertical="center" wrapText="1"/>
      <protection locked="0"/>
    </xf>
    <xf numFmtId="0" fontId="4" fillId="2" borderId="19" xfId="0" applyFont="1" applyFill="1" applyBorder="1" applyAlignment="1" applyProtection="1">
      <alignment horizontal="center" vertical="center" wrapText="1"/>
      <protection locked="0"/>
    </xf>
    <xf numFmtId="0" fontId="18" fillId="0" borderId="0" xfId="0" applyFont="1" applyAlignment="1" applyProtection="1">
      <alignment horizontal="center" vertical="center"/>
      <protection hidden="1"/>
    </xf>
    <xf numFmtId="0" fontId="30" fillId="0" borderId="0" xfId="0" applyFont="1" applyAlignment="1">
      <alignment horizontal="left" vertical="center"/>
    </xf>
    <xf numFmtId="0" fontId="30" fillId="0" borderId="0" xfId="0" applyFont="1" applyAlignment="1">
      <alignment horizontal="left" vertical="center" indent="1"/>
    </xf>
    <xf numFmtId="0" fontId="27" fillId="0" borderId="0" xfId="0" applyFont="1" applyAlignment="1">
      <alignment horizontal="left" vertical="center"/>
    </xf>
    <xf numFmtId="0" fontId="24" fillId="0" borderId="0" xfId="0" applyFont="1" applyAlignment="1" applyProtection="1">
      <alignment horizontal="center"/>
      <protection hidden="1"/>
    </xf>
    <xf numFmtId="0" fontId="7" fillId="0" borderId="0" xfId="0" applyFont="1" applyProtection="1">
      <protection hidden="1"/>
    </xf>
    <xf numFmtId="0" fontId="11" fillId="0" borderId="6" xfId="0" applyFont="1" applyBorder="1" applyAlignment="1" applyProtection="1">
      <alignment wrapText="1"/>
      <protection hidden="1"/>
    </xf>
    <xf numFmtId="0" fontId="4" fillId="0" borderId="6" xfId="0" applyFont="1" applyBorder="1" applyAlignment="1" applyProtection="1">
      <alignment horizontal="center"/>
      <protection hidden="1"/>
    </xf>
    <xf numFmtId="0" fontId="4" fillId="0" borderId="6" xfId="0" quotePrefix="1" applyFont="1" applyBorder="1" applyAlignment="1" applyProtection="1">
      <alignment horizontal="center"/>
      <protection hidden="1"/>
    </xf>
    <xf numFmtId="0" fontId="5" fillId="0" borderId="14" xfId="0" applyFont="1" applyBorder="1" applyAlignment="1" applyProtection="1">
      <alignment horizontal="center" vertical="center" wrapText="1"/>
      <protection hidden="1"/>
    </xf>
    <xf numFmtId="0" fontId="4" fillId="0" borderId="0" xfId="0" quotePrefix="1" applyFont="1" applyAlignment="1" applyProtection="1">
      <alignment horizontal="center"/>
      <protection hidden="1"/>
    </xf>
    <xf numFmtId="0" fontId="4" fillId="2" borderId="40" xfId="0" applyFont="1" applyFill="1" applyBorder="1" applyAlignment="1" applyProtection="1">
      <alignment horizontal="center" vertical="center" wrapText="1"/>
      <protection locked="0"/>
    </xf>
    <xf numFmtId="0" fontId="4" fillId="2" borderId="41" xfId="0" applyFont="1" applyFill="1" applyBorder="1" applyAlignment="1" applyProtection="1">
      <alignment horizontal="center" vertical="center" wrapText="1"/>
      <protection locked="0"/>
    </xf>
    <xf numFmtId="0" fontId="4" fillId="2" borderId="42" xfId="0" applyFont="1" applyFill="1" applyBorder="1" applyAlignment="1" applyProtection="1">
      <alignment horizontal="center" vertical="center" wrapText="1"/>
      <protection locked="0"/>
    </xf>
    <xf numFmtId="0" fontId="31" fillId="0" borderId="0" xfId="0" applyFont="1" applyAlignment="1" applyProtection="1">
      <alignment horizontal="left"/>
      <protection hidden="1"/>
    </xf>
    <xf numFmtId="0" fontId="10" fillId="0" borderId="27" xfId="2" applyFont="1" applyBorder="1" applyAlignment="1" applyProtection="1">
      <alignment horizontal="center" vertical="center" wrapText="1"/>
      <protection hidden="1"/>
    </xf>
    <xf numFmtId="0" fontId="10" fillId="0" borderId="11" xfId="2" applyFont="1" applyBorder="1" applyAlignment="1" applyProtection="1">
      <alignment horizontal="center" vertical="center" wrapText="1"/>
      <protection hidden="1"/>
    </xf>
    <xf numFmtId="0" fontId="10" fillId="0" borderId="28" xfId="2" applyFont="1" applyBorder="1" applyAlignment="1" applyProtection="1">
      <alignment horizontal="center" vertical="center" wrapText="1"/>
      <protection hidden="1"/>
    </xf>
    <xf numFmtId="0" fontId="18" fillId="0" borderId="6" xfId="2" applyFont="1" applyBorder="1" applyAlignment="1" applyProtection="1">
      <alignment horizontal="right" vertical="center" wrapText="1"/>
      <protection hidden="1"/>
    </xf>
    <xf numFmtId="0" fontId="18" fillId="0" borderId="0" xfId="2" applyFont="1" applyAlignment="1" applyProtection="1">
      <alignment horizontal="right" vertical="center" wrapText="1"/>
      <protection hidden="1"/>
    </xf>
    <xf numFmtId="0" fontId="18" fillId="0" borderId="36" xfId="2" applyFont="1" applyBorder="1" applyAlignment="1" applyProtection="1">
      <alignment horizontal="right" vertical="center" wrapText="1"/>
      <protection hidden="1"/>
    </xf>
    <xf numFmtId="0" fontId="27" fillId="0" borderId="0" xfId="2" applyFont="1" applyAlignment="1" applyProtection="1">
      <alignment horizontal="left" vertical="top" wrapText="1"/>
      <protection hidden="1"/>
    </xf>
    <xf numFmtId="0" fontId="18" fillId="0" borderId="6" xfId="2" applyFont="1" applyBorder="1" applyAlignment="1" applyProtection="1">
      <alignment horizontal="right" vertical="center"/>
      <protection hidden="1"/>
    </xf>
    <xf numFmtId="0" fontId="18" fillId="0" borderId="0" xfId="2" applyFont="1" applyAlignment="1" applyProtection="1">
      <alignment horizontal="right" vertical="center"/>
      <protection hidden="1"/>
    </xf>
    <xf numFmtId="0" fontId="18" fillId="0" borderId="36" xfId="2" applyFont="1" applyBorder="1" applyAlignment="1" applyProtection="1">
      <alignment horizontal="right" vertical="center"/>
      <protection hidden="1"/>
    </xf>
    <xf numFmtId="0" fontId="18" fillId="0" borderId="0" xfId="2" applyFont="1" applyAlignment="1" applyProtection="1">
      <alignment horizontal="left" vertical="top" wrapText="1" indent="1"/>
      <protection hidden="1"/>
    </xf>
    <xf numFmtId="0" fontId="17" fillId="0" borderId="0" xfId="2" applyFont="1" applyAlignment="1" applyProtection="1">
      <alignment horizontal="right" vertical="center" wrapText="1"/>
      <protection hidden="1"/>
    </xf>
    <xf numFmtId="0" fontId="17" fillId="0" borderId="36" xfId="2" applyFont="1" applyBorder="1" applyAlignment="1" applyProtection="1">
      <alignment horizontal="right" vertical="center" wrapText="1"/>
      <protection hidden="1"/>
    </xf>
    <xf numFmtId="0" fontId="9" fillId="0" borderId="0" xfId="2" applyFont="1" applyAlignment="1" applyProtection="1">
      <alignment horizontal="left" vertical="center" wrapText="1"/>
      <protection hidden="1"/>
    </xf>
    <xf numFmtId="0" fontId="27" fillId="0" borderId="0" xfId="0" applyFont="1" applyAlignment="1">
      <alignment horizontal="left" vertical="top" wrapText="1"/>
    </xf>
    <xf numFmtId="0" fontId="1" fillId="0" borderId="33" xfId="2" applyFont="1" applyBorder="1" applyAlignment="1" applyProtection="1">
      <alignment horizontal="center" vertical="center"/>
      <protection hidden="1"/>
    </xf>
    <xf numFmtId="0" fontId="1" fillId="0" borderId="35" xfId="2" applyFont="1" applyBorder="1" applyAlignment="1" applyProtection="1">
      <alignment horizontal="center" vertical="center"/>
      <protection hidden="1"/>
    </xf>
    <xf numFmtId="0" fontId="18" fillId="0" borderId="6" xfId="2" applyFont="1" applyBorder="1" applyAlignment="1" applyProtection="1">
      <alignment horizontal="left" vertical="center" indent="1"/>
      <protection hidden="1"/>
    </xf>
    <xf numFmtId="0" fontId="1" fillId="0" borderId="34" xfId="2" applyFont="1" applyBorder="1" applyAlignment="1" applyProtection="1">
      <alignment horizontal="center" vertical="center"/>
      <protection hidden="1"/>
    </xf>
    <xf numFmtId="0" fontId="18" fillId="0" borderId="6" xfId="2" applyFont="1" applyBorder="1" applyAlignment="1" applyProtection="1">
      <alignment horizontal="left" vertical="center" wrapText="1" indent="1"/>
      <protection hidden="1"/>
    </xf>
    <xf numFmtId="0" fontId="1" fillId="0" borderId="37" xfId="2" applyFont="1" applyBorder="1" applyAlignment="1" applyProtection="1">
      <alignment horizontal="center" vertical="top"/>
      <protection hidden="1"/>
    </xf>
    <xf numFmtId="0" fontId="1" fillId="0" borderId="38" xfId="2" applyFont="1" applyBorder="1" applyAlignment="1" applyProtection="1">
      <alignment horizontal="center" vertical="top"/>
      <protection hidden="1"/>
    </xf>
    <xf numFmtId="0" fontId="1" fillId="0" borderId="13" xfId="2" applyFont="1" applyBorder="1" applyAlignment="1" applyProtection="1">
      <alignment horizontal="center" vertical="top"/>
      <protection hidden="1"/>
    </xf>
    <xf numFmtId="0" fontId="8" fillId="0" borderId="0" xfId="2" applyFont="1" applyAlignment="1" applyProtection="1">
      <alignment horizontal="left" vertical="top" wrapText="1"/>
      <protection hidden="1"/>
    </xf>
    <xf numFmtId="0" fontId="16" fillId="4" borderId="0" xfId="2" applyFont="1" applyFill="1" applyAlignment="1" applyProtection="1">
      <alignment horizontal="center" vertical="center"/>
      <protection hidden="1"/>
    </xf>
    <xf numFmtId="0" fontId="8" fillId="4" borderId="0" xfId="2" applyFont="1" applyFill="1" applyAlignment="1" applyProtection="1">
      <alignment horizontal="center" vertical="center"/>
      <protection hidden="1"/>
    </xf>
    <xf numFmtId="0" fontId="20" fillId="8" borderId="2" xfId="1" applyFont="1" applyFill="1" applyBorder="1" applyAlignment="1" applyProtection="1">
      <alignment horizontal="center" vertical="center"/>
      <protection hidden="1"/>
    </xf>
    <xf numFmtId="0" fontId="29" fillId="8" borderId="27" xfId="1" applyFont="1" applyFill="1" applyBorder="1" applyAlignment="1" applyProtection="1">
      <alignment horizontal="center" vertical="center"/>
      <protection hidden="1"/>
    </xf>
    <xf numFmtId="0" fontId="29" fillId="8" borderId="11" xfId="1" applyFont="1" applyFill="1" applyBorder="1" applyAlignment="1" applyProtection="1">
      <alignment horizontal="center" vertical="center"/>
      <protection hidden="1"/>
    </xf>
    <xf numFmtId="0" fontId="29" fillId="8" borderId="28" xfId="1" applyFont="1" applyFill="1" applyBorder="1" applyAlignment="1" applyProtection="1">
      <alignment horizontal="center" vertical="center"/>
      <protection hidden="1"/>
    </xf>
    <xf numFmtId="0" fontId="11" fillId="6" borderId="33" xfId="0" applyFont="1" applyFill="1" applyBorder="1" applyAlignment="1" applyProtection="1">
      <alignment horizontal="left" vertical="center" wrapText="1"/>
      <protection hidden="1"/>
    </xf>
    <xf numFmtId="0" fontId="11" fillId="6" borderId="34" xfId="0" applyFont="1" applyFill="1" applyBorder="1" applyAlignment="1" applyProtection="1">
      <alignment horizontal="left" vertical="center" wrapText="1"/>
      <protection hidden="1"/>
    </xf>
    <xf numFmtId="0" fontId="11" fillId="6" borderId="35" xfId="0" applyFont="1" applyFill="1" applyBorder="1" applyAlignment="1" applyProtection="1">
      <alignment horizontal="left" vertical="center" wrapText="1"/>
      <protection hidden="1"/>
    </xf>
    <xf numFmtId="0" fontId="11" fillId="6" borderId="6" xfId="0" applyFont="1" applyFill="1" applyBorder="1" applyAlignment="1" applyProtection="1">
      <alignment horizontal="left" vertical="center" wrapText="1"/>
      <protection hidden="1"/>
    </xf>
    <xf numFmtId="0" fontId="11" fillId="6" borderId="0" xfId="0" applyFont="1" applyFill="1" applyAlignment="1" applyProtection="1">
      <alignment horizontal="left" vertical="center" wrapText="1"/>
      <protection hidden="1"/>
    </xf>
    <xf numFmtId="0" fontId="11" fillId="6" borderId="36" xfId="0" applyFont="1" applyFill="1" applyBorder="1" applyAlignment="1" applyProtection="1">
      <alignment horizontal="left" vertical="center" wrapText="1"/>
      <protection hidden="1"/>
    </xf>
    <xf numFmtId="0" fontId="11" fillId="6" borderId="37" xfId="0" applyFont="1" applyFill="1" applyBorder="1" applyAlignment="1" applyProtection="1">
      <alignment horizontal="left" vertical="center" wrapText="1"/>
      <protection hidden="1"/>
    </xf>
    <xf numFmtId="0" fontId="11" fillId="6" borderId="13" xfId="0" applyFont="1" applyFill="1" applyBorder="1" applyAlignment="1" applyProtection="1">
      <alignment horizontal="left" vertical="center" wrapText="1"/>
      <protection hidden="1"/>
    </xf>
    <xf numFmtId="0" fontId="11" fillId="6" borderId="38" xfId="0" applyFont="1" applyFill="1" applyBorder="1" applyAlignment="1" applyProtection="1">
      <alignment horizontal="left" vertical="center" wrapText="1"/>
      <protection hidden="1"/>
    </xf>
    <xf numFmtId="0" fontId="5" fillId="0" borderId="14" xfId="0" applyFont="1" applyBorder="1" applyAlignment="1" applyProtection="1">
      <alignment horizontal="center" vertical="center" wrapText="1"/>
      <protection hidden="1"/>
    </xf>
    <xf numFmtId="0" fontId="5" fillId="0" borderId="1" xfId="0" applyFont="1" applyBorder="1" applyAlignment="1" applyProtection="1">
      <alignment horizontal="center" vertical="center" wrapText="1"/>
      <protection hidden="1"/>
    </xf>
    <xf numFmtId="0" fontId="9" fillId="3" borderId="0" xfId="0" applyFont="1" applyFill="1" applyAlignment="1" applyProtection="1">
      <alignment horizontal="center" vertical="center" wrapText="1"/>
      <protection hidden="1"/>
    </xf>
    <xf numFmtId="0" fontId="5" fillId="0" borderId="21" xfId="0" applyFont="1" applyBorder="1" applyAlignment="1" applyProtection="1">
      <alignment horizontal="center" vertical="center" wrapText="1"/>
      <protection hidden="1"/>
    </xf>
    <xf numFmtId="0" fontId="5" fillId="0" borderId="22" xfId="0" applyFont="1" applyBorder="1" applyAlignment="1" applyProtection="1">
      <alignment horizontal="center" vertical="center" wrapText="1"/>
      <protection hidden="1"/>
    </xf>
    <xf numFmtId="0" fontId="5" fillId="0" borderId="14" xfId="0" applyFont="1" applyBorder="1" applyAlignment="1">
      <alignment horizontal="center" vertical="center" wrapText="1"/>
    </xf>
    <xf numFmtId="0" fontId="5" fillId="0" borderId="1" xfId="0" applyFont="1" applyBorder="1" applyAlignment="1">
      <alignment horizontal="center" vertical="center" wrapText="1"/>
    </xf>
    <xf numFmtId="0" fontId="5" fillId="0" borderId="20" xfId="0" applyFont="1" applyBorder="1" applyAlignment="1" applyProtection="1">
      <alignment horizontal="center" vertical="center" wrapText="1"/>
      <protection hidden="1"/>
    </xf>
    <xf numFmtId="0" fontId="5" fillId="0" borderId="15" xfId="0" applyFont="1" applyBorder="1" applyAlignment="1" applyProtection="1">
      <alignment horizontal="center" vertical="center" wrapText="1"/>
      <protection hidden="1"/>
    </xf>
    <xf numFmtId="0" fontId="5" fillId="0" borderId="39" xfId="0" applyFont="1" applyBorder="1" applyAlignment="1">
      <alignment horizontal="center" vertical="center" wrapText="1"/>
    </xf>
    <xf numFmtId="0" fontId="7" fillId="0" borderId="0" xfId="0" applyFont="1" applyAlignment="1" applyProtection="1">
      <alignment horizontal="left" vertical="center" wrapText="1"/>
      <protection hidden="1"/>
    </xf>
    <xf numFmtId="0" fontId="5" fillId="0" borderId="0" xfId="0" applyFont="1" applyAlignment="1" applyProtection="1">
      <alignment horizontal="right" wrapText="1"/>
      <protection hidden="1"/>
    </xf>
    <xf numFmtId="0" fontId="5" fillId="0" borderId="0" xfId="0" applyFont="1" applyAlignment="1" applyProtection="1">
      <alignment horizontal="center" vertical="center" wrapText="1"/>
      <protection hidden="1"/>
    </xf>
    <xf numFmtId="0" fontId="1" fillId="4" borderId="0" xfId="0" applyFont="1" applyFill="1" applyAlignment="1" applyProtection="1">
      <alignment horizontal="center" vertical="center"/>
      <protection hidden="1"/>
    </xf>
    <xf numFmtId="0" fontId="9" fillId="5" borderId="11" xfId="0" applyFont="1" applyFill="1" applyBorder="1" applyAlignment="1" applyProtection="1">
      <alignment horizontal="center" vertical="center" wrapText="1"/>
      <protection hidden="1"/>
    </xf>
    <xf numFmtId="0" fontId="9" fillId="5" borderId="28" xfId="0" applyFont="1" applyFill="1" applyBorder="1" applyAlignment="1" applyProtection="1">
      <alignment horizontal="center" vertical="center" wrapText="1"/>
      <protection hidden="1"/>
    </xf>
    <xf numFmtId="0" fontId="5" fillId="0" borderId="39" xfId="0" applyFont="1" applyBorder="1" applyAlignment="1" applyProtection="1">
      <alignment horizontal="center" vertical="center" wrapText="1"/>
      <protection hidden="1"/>
    </xf>
    <xf numFmtId="0" fontId="9" fillId="5" borderId="27" xfId="0" applyFont="1" applyFill="1" applyBorder="1" applyAlignment="1" applyProtection="1">
      <alignment horizontal="center" vertical="center" wrapText="1"/>
      <protection hidden="1"/>
    </xf>
  </cellXfs>
  <cellStyles count="3">
    <cellStyle name="Hyperlink" xfId="1" builtinId="8"/>
    <cellStyle name="Normal" xfId="0" builtinId="0"/>
    <cellStyle name="Normal 2" xfId="2" xr:uid="{00000000-0005-0000-0000-000002000000}"/>
  </cellStyles>
  <dxfs count="28">
    <dxf>
      <fill>
        <patternFill patternType="none">
          <bgColor indexed="65"/>
        </patternFill>
      </fill>
    </dxf>
    <dxf>
      <fill>
        <patternFill patternType="none">
          <bgColor indexed="65"/>
        </patternFill>
      </fill>
    </dxf>
    <dxf>
      <font>
        <b/>
        <i val="0"/>
        <condense val="0"/>
        <extend val="0"/>
      </font>
      <fill>
        <patternFill>
          <bgColor rgb="FF00FF00"/>
        </patternFill>
      </fill>
    </dxf>
    <dxf>
      <font>
        <b/>
        <i val="0"/>
        <condense val="0"/>
        <extend val="0"/>
      </font>
      <fill>
        <patternFill>
          <bgColor rgb="FFFF0000"/>
        </patternFill>
      </fill>
    </dxf>
    <dxf>
      <font>
        <b/>
        <i val="0"/>
        <condense val="0"/>
        <extend val="0"/>
      </font>
      <fill>
        <patternFill>
          <bgColor rgb="FF00FF00"/>
        </patternFill>
      </fill>
    </dxf>
    <dxf>
      <font>
        <b/>
        <i val="0"/>
        <condense val="0"/>
        <extend val="0"/>
      </font>
      <fill>
        <patternFill>
          <bgColor rgb="FFFF0000"/>
        </patternFill>
      </fill>
    </dxf>
    <dxf>
      <fill>
        <patternFill patternType="solid">
          <bgColor indexed="22"/>
        </patternFill>
      </fill>
    </dxf>
    <dxf>
      <fill>
        <patternFill patternType="solid">
          <bgColor indexed="9"/>
        </patternFill>
      </fill>
    </dxf>
    <dxf>
      <font>
        <condense val="0"/>
        <extend val="0"/>
        <color auto="1"/>
      </font>
      <fill>
        <patternFill>
          <bgColor rgb="FFFF0000"/>
        </patternFill>
      </fill>
    </dxf>
    <dxf>
      <font>
        <condense val="0"/>
        <extend val="0"/>
        <color auto="1"/>
      </font>
      <fill>
        <patternFill>
          <bgColor indexed="11"/>
        </patternFill>
      </fill>
    </dxf>
    <dxf>
      <fill>
        <patternFill patternType="none">
          <bgColor indexed="65"/>
        </patternFill>
      </fill>
    </dxf>
    <dxf>
      <fill>
        <patternFill>
          <bgColor rgb="FFFFFF00"/>
        </patternFill>
      </fill>
    </dxf>
    <dxf>
      <fill>
        <patternFill>
          <bgColor rgb="FFFFFF00"/>
        </patternFill>
      </fill>
    </dxf>
    <dxf>
      <font>
        <b/>
        <i val="0"/>
        <condense val="0"/>
        <extend val="0"/>
      </font>
      <fill>
        <patternFill>
          <bgColor indexed="11"/>
        </patternFill>
      </fill>
    </dxf>
    <dxf>
      <font>
        <b/>
        <i val="0"/>
        <condense val="0"/>
        <extend val="0"/>
      </font>
      <fill>
        <patternFill>
          <bgColor rgb="FFFF0000"/>
        </patternFill>
      </fill>
    </dxf>
    <dxf>
      <fill>
        <patternFill patternType="none">
          <bgColor indexed="65"/>
        </patternFill>
      </fill>
    </dxf>
    <dxf>
      <fill>
        <patternFill>
          <bgColor rgb="FFFFFF00"/>
        </patternFill>
      </fill>
    </dxf>
    <dxf>
      <fill>
        <patternFill>
          <bgColor rgb="FFFFFF00"/>
        </patternFill>
      </fill>
    </dxf>
    <dxf>
      <font>
        <b/>
        <i val="0"/>
      </font>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b/>
        <i val="0"/>
      </font>
      <fill>
        <patternFill>
          <bgColor rgb="FFFFFF00"/>
        </patternFill>
      </fill>
    </dxf>
    <dxf>
      <font>
        <b/>
        <i val="0"/>
      </font>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ctrlProps/ctrlProp1.xml><?xml version="1.0" encoding="utf-8"?>
<formControlPr xmlns="http://schemas.microsoft.com/office/spreadsheetml/2009/9/main" objectType="Radio" firstButton="1" fmlaLink="N1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firstButton="1" fmlaLink="N12"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GBox"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12700</xdr:colOff>
          <xdr:row>10</xdr:row>
          <xdr:rowOff>114300</xdr:rowOff>
        </xdr:from>
        <xdr:to>
          <xdr:col>2</xdr:col>
          <xdr:colOff>381000</xdr:colOff>
          <xdr:row>10</xdr:row>
          <xdr:rowOff>298450</xdr:rowOff>
        </xdr:to>
        <xdr:sp macro="" textlink="">
          <xdr:nvSpPr>
            <xdr:cNvPr id="7169" name="Option Button 1" hidden="1">
              <a:extLst>
                <a:ext uri="{63B3BB69-23CF-44E3-9099-C40C66FF867C}">
                  <a14:compatExt spid="_x0000_s7169"/>
                </a:ext>
                <a:ext uri="{FF2B5EF4-FFF2-40B4-BE49-F238E27FC236}">
                  <a16:creationId xmlns:a16="http://schemas.microsoft.com/office/drawing/2014/main" id="{00000000-0008-0000-00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a U.S. Manufacturer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12700</xdr:colOff>
          <xdr:row>11</xdr:row>
          <xdr:rowOff>19050</xdr:rowOff>
        </xdr:from>
        <xdr:to>
          <xdr:col>1</xdr:col>
          <xdr:colOff>800100</xdr:colOff>
          <xdr:row>11</xdr:row>
          <xdr:rowOff>184150</xdr:rowOff>
        </xdr:to>
        <xdr:sp macro="" textlink="">
          <xdr:nvSpPr>
            <xdr:cNvPr id="7170" name="Option Button 2" hidden="1">
              <a:extLst>
                <a:ext uri="{63B3BB69-23CF-44E3-9099-C40C66FF867C}">
                  <a14:compatExt spid="_x0000_s7170"/>
                </a:ext>
                <a:ext uri="{FF2B5EF4-FFF2-40B4-BE49-F238E27FC236}">
                  <a16:creationId xmlns:a16="http://schemas.microsoft.com/office/drawing/2014/main" id="{00000000-0008-0000-00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an Importer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10</xdr:row>
          <xdr:rowOff>0</xdr:rowOff>
        </xdr:from>
        <xdr:to>
          <xdr:col>9</xdr:col>
          <xdr:colOff>1936750</xdr:colOff>
          <xdr:row>10</xdr:row>
          <xdr:rowOff>317500</xdr:rowOff>
        </xdr:to>
        <xdr:sp macro="" textlink="">
          <xdr:nvSpPr>
            <xdr:cNvPr id="7171" name="Option Button 3" descr="the same Party Responsible for Certification (do not complete the Submitter Contact Information below)" hidden="1">
              <a:extLst>
                <a:ext uri="{63B3BB69-23CF-44E3-9099-C40C66FF867C}">
                  <a14:compatExt spid="_x0000_s7171"/>
                </a:ext>
                <a:ext uri="{FF2B5EF4-FFF2-40B4-BE49-F238E27FC236}">
                  <a16:creationId xmlns:a16="http://schemas.microsoft.com/office/drawing/2014/main" id="{00000000-0008-0000-00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the Certifier (do not complete the Third Party Representative Contact Information below)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241300</xdr:colOff>
          <xdr:row>10</xdr:row>
          <xdr:rowOff>323850</xdr:rowOff>
        </xdr:from>
        <xdr:to>
          <xdr:col>9</xdr:col>
          <xdr:colOff>1943100</xdr:colOff>
          <xdr:row>11</xdr:row>
          <xdr:rowOff>279400</xdr:rowOff>
        </xdr:to>
        <xdr:sp macro="" textlink="">
          <xdr:nvSpPr>
            <xdr:cNvPr id="7172" name="Option Button 4" hidden="1">
              <a:extLst>
                <a:ext uri="{63B3BB69-23CF-44E3-9099-C40C66FF867C}">
                  <a14:compatExt spid="_x0000_s7172"/>
                </a:ext>
                <a:ext uri="{FF2B5EF4-FFF2-40B4-BE49-F238E27FC236}">
                  <a16:creationId xmlns:a16="http://schemas.microsoft.com/office/drawing/2014/main" id="{00000000-0008-0000-00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a Third Party Representative (you must have valid Third Party Authorization forms on file with the Department of Energy)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241300</xdr:colOff>
          <xdr:row>10</xdr:row>
          <xdr:rowOff>0</xdr:rowOff>
        </xdr:from>
        <xdr:to>
          <xdr:col>2</xdr:col>
          <xdr:colOff>508000</xdr:colOff>
          <xdr:row>11</xdr:row>
          <xdr:rowOff>342900</xdr:rowOff>
        </xdr:to>
        <xdr:sp macro="" textlink="">
          <xdr:nvSpPr>
            <xdr:cNvPr id="7173" name="Group Box 5" hidden="1">
              <a:extLst>
                <a:ext uri="{63B3BB69-23CF-44E3-9099-C40C66FF867C}">
                  <a14:compatExt spid="_x0000_s7173"/>
                </a:ext>
                <a:ext uri="{FF2B5EF4-FFF2-40B4-BE49-F238E27FC236}">
                  <a16:creationId xmlns:a16="http://schemas.microsoft.com/office/drawing/2014/main" id="{00000000-0008-0000-0000-000005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BRUCEM~1/AppData/Local/Temp/TEMPLATE_EPS_Other_Than_Switch-Selectable_-_Adaptive_Single-Voltage_EPS_v5.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ertification"/>
      <sheetName val="Input"/>
      <sheetName val="Product Group Codes"/>
      <sheetName val="Sheet1"/>
    </sheetNames>
    <sheetDataSet>
      <sheetData sheetId="0" refreshError="1"/>
      <sheetData sheetId="1">
        <row r="3">
          <cell r="E3" t="str">
            <v>No Data</v>
          </cell>
        </row>
        <row r="10">
          <cell r="AV10">
            <v>20</v>
          </cell>
        </row>
        <row r="11">
          <cell r="AV11">
            <v>25</v>
          </cell>
        </row>
      </sheetData>
      <sheetData sheetId="2">
        <row r="4">
          <cell r="A4">
            <v>1</v>
          </cell>
          <cell r="B4" t="str">
            <v>Direct Operation, Single Voltage, AC-DC,  nameplate output voltage &gt;= 6 volts or nameplate output current &lt; 550 milliamps, nameplate output power &lt;= 1 watt</v>
          </cell>
        </row>
        <row r="5">
          <cell r="A5">
            <v>2</v>
          </cell>
          <cell r="B5" t="str">
            <v>Direct Operation, Single Voltage, AC-DC, nameplate output voltage &gt;= 6 volts or nameplate output current &lt; 550 milliamps, 1 watt &lt; nameplate output power &lt;= 49 watts</v>
          </cell>
        </row>
        <row r="6">
          <cell r="A6">
            <v>3</v>
          </cell>
          <cell r="B6" t="str">
            <v>Direct Operation, Single Voltage, AC-DC, nameplate output voltage &gt;= 6 volts or nameplate output current &lt; 550 milliamps, 49 watts &lt; nameplate output power &lt;= 250 watts</v>
          </cell>
        </row>
        <row r="7">
          <cell r="A7">
            <v>4</v>
          </cell>
          <cell r="B7" t="str">
            <v>Direct Operation, Single Voltage, AC-DC, nameplate output voltage &gt;= 6 volts or nameplate output current &lt; 550 milliamps, nameplate output power &gt; 250 watts</v>
          </cell>
        </row>
        <row r="8">
          <cell r="A8">
            <v>5</v>
          </cell>
          <cell r="B8" t="str">
            <v>Direct Operation, Single Voltage, AC-DC, nameplate output voltage &lt; 6 volts and nameplate output current &gt;= 550 milliamps, nameplate output power &lt;= 1 watt</v>
          </cell>
        </row>
        <row r="9">
          <cell r="A9">
            <v>6</v>
          </cell>
          <cell r="B9" t="str">
            <v>Direct Operation, Single Voltage, AC-DC, nameplate output voltage &lt; 6 volts and nameplate output current &gt;= 550 milliamps, 1 watt &lt; nameplate output power &lt;= 49 watts</v>
          </cell>
        </row>
        <row r="10">
          <cell r="A10">
            <v>7</v>
          </cell>
          <cell r="B10" t="str">
            <v>Direct Operation, Single Voltage, AC-DC, nameplate output voltage &lt; 6 volts and nameplate output current &gt;= 550 milliamps, 49 watts &lt; nameplate output power &lt;= 250 watts</v>
          </cell>
        </row>
        <row r="11">
          <cell r="A11">
            <v>8</v>
          </cell>
          <cell r="B11" t="str">
            <v>Direct Operation, Single Voltage, AC-DC, nameplate output voltage &lt; 6 volts and nameplate output current &gt;= 550 milliamps, nameplate output power &gt; 250 watts</v>
          </cell>
        </row>
        <row r="12">
          <cell r="A12">
            <v>9</v>
          </cell>
          <cell r="B12" t="str">
            <v>Direct Operation, Single Voltage, AC-AC,  nameplate output voltage &gt;= 6 volts or nameplate output current &lt; 550 milliamps, nameplate output power &lt;= 1 watt</v>
          </cell>
        </row>
        <row r="13">
          <cell r="A13">
            <v>10</v>
          </cell>
          <cell r="B13" t="str">
            <v>Direct Operation, Single Voltage, AC-AC, nameplate output voltage &gt;= 6 volts or nameplate output current &lt; 550 milliamps, 1 watt &lt; nameplate output power &lt;= 49 watts</v>
          </cell>
        </row>
        <row r="14">
          <cell r="A14">
            <v>11</v>
          </cell>
          <cell r="B14" t="str">
            <v>Direct Operation, Single Voltage, AC-AC, nameplate output voltage &gt;= 6 volts or nameplate output current &lt; 550 milliamps, 49 watts &lt; nameplate output power &lt;= 250 watts</v>
          </cell>
        </row>
        <row r="15">
          <cell r="A15">
            <v>12</v>
          </cell>
          <cell r="B15" t="str">
            <v>Direct Operation, Single Voltage, AC-AC, nameplate output voltage &gt;= 6 volts or nameplate output current &lt; 550 milliamps, nameplate output power &gt; 250 watts</v>
          </cell>
        </row>
        <row r="16">
          <cell r="A16">
            <v>13</v>
          </cell>
          <cell r="B16" t="str">
            <v>Direct Operation, Single Voltage, AC-AC, nameplate output voltage &lt; 6 volts and nameplate output current &gt;= 550 milliamps, nameplate output power &lt;= 1 watt</v>
          </cell>
        </row>
        <row r="17">
          <cell r="A17">
            <v>14</v>
          </cell>
          <cell r="B17" t="str">
            <v>Direct Operation, Single Voltage, AC-AC, nameplate output voltage &lt; 6 volts and nameplate output current &gt;= 550 milliamps, 1 watt &lt; nameplate output power &lt;= 49 watts</v>
          </cell>
        </row>
        <row r="18">
          <cell r="A18">
            <v>15</v>
          </cell>
          <cell r="B18" t="str">
            <v>Direct Operation, Single Voltage, AC-AC, nameplate output voltage &lt; 6 volts and nameplate output current &gt;= 550 milliamps, 49 watts &lt; nameplate output power &lt;= 250 watts</v>
          </cell>
        </row>
        <row r="19">
          <cell r="A19">
            <v>16</v>
          </cell>
          <cell r="B19" t="str">
            <v>Direct Operation, Single Voltage, AC-AC, nameplate output voltage &lt; 6 volts and nameplate output current &gt;= 550 milliamps, nameplate output power &gt; 250 watts</v>
          </cell>
        </row>
        <row r="20">
          <cell r="A20">
            <v>17</v>
          </cell>
          <cell r="B20" t="str">
            <v>Direct Operation, Multiple-Voltage, nameplate output power &lt;= 1 watt</v>
          </cell>
        </row>
        <row r="21">
          <cell r="A21">
            <v>18</v>
          </cell>
          <cell r="B21" t="str">
            <v>Direct Operation, Multiple-Voltage, 1 watt &lt; nameplate output power &lt;= 49 watts</v>
          </cell>
        </row>
        <row r="22">
          <cell r="A22">
            <v>19</v>
          </cell>
          <cell r="B22" t="str">
            <v>Direct Operation, Multiple-Voltage, nameplate output power &gt; 49 watts</v>
          </cell>
        </row>
        <row r="23">
          <cell r="A23">
            <v>20</v>
          </cell>
          <cell r="B23" t="str">
            <v>Spare Part, Direct Operation, nameplate output power &lt; 1 watt (subject to Level IV)</v>
          </cell>
        </row>
        <row r="24">
          <cell r="A24">
            <v>21</v>
          </cell>
          <cell r="B24" t="str">
            <v>Spare Part, Direct Operation, 1 watt &lt;= nameplate output power &lt;= 51 watts (subject to Level IV)</v>
          </cell>
        </row>
        <row r="25">
          <cell r="A25">
            <v>22</v>
          </cell>
          <cell r="B25" t="str">
            <v>Spare Part, Direct Operation, 51 watts &lt; nameplate output power &lt;= 250 watts (subject to Level IV)</v>
          </cell>
        </row>
        <row r="26">
          <cell r="A26">
            <v>23</v>
          </cell>
          <cell r="B26" t="str">
            <v>Indirect Operation, nameplate output power &lt; 1 watt (subject to Level IV)</v>
          </cell>
        </row>
        <row r="27">
          <cell r="A27">
            <v>24</v>
          </cell>
          <cell r="B27" t="str">
            <v>Indirect Operation, 1 watt &lt;= nameplate output power &lt;= 51 watts (subject to Level IV)</v>
          </cell>
        </row>
        <row r="28">
          <cell r="A28">
            <v>25</v>
          </cell>
          <cell r="B28" t="str">
            <v>Indirect Operation, 51 watts &lt; nameplate output power &lt;= 250 watts (subject to Level IV)</v>
          </cell>
        </row>
      </sheetData>
      <sheetData sheetId="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https://www.regulations.doe.gov/ccms/help/InstructionsforCCMSReportingCertificationandTemplatesV5"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 Id="rId9" Type="http://schemas.openxmlformats.org/officeDocument/2006/relationships/ctrlProp" Target="../ctrlProps/ctrlProp5.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regulations.doe.gov/ccms/help/InstructionsforCCMSReportingCertificationandTemplatesV5" TargetMode="External"/><Relationship Id="rId1" Type="http://schemas.openxmlformats.org/officeDocument/2006/relationships/hyperlink" Target="https://www.regulations.doe.gov/ccms/help/Instructions_for_CCMS_Reporting_Certification"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F42"/>
  <sheetViews>
    <sheetView showGridLines="0" tabSelected="1" workbookViewId="0">
      <selection activeCell="B11" sqref="B11:C11"/>
    </sheetView>
  </sheetViews>
  <sheetFormatPr defaultColWidth="9.1796875" defaultRowHeight="12.5" x14ac:dyDescent="0.25"/>
  <cols>
    <col min="1" max="1" width="3.7265625" style="97" customWidth="1"/>
    <col min="2" max="2" width="12.26953125" style="72" customWidth="1"/>
    <col min="3" max="3" width="7.7265625" style="72" customWidth="1"/>
    <col min="4" max="4" width="33.7265625" style="72" customWidth="1"/>
    <col min="5" max="5" width="12.7265625" style="72" customWidth="1"/>
    <col min="6" max="6" width="3.7265625" style="72" customWidth="1"/>
    <col min="7" max="7" width="3.7265625" style="73" customWidth="1"/>
    <col min="8" max="8" width="12.26953125" style="72" customWidth="1"/>
    <col min="9" max="9" width="7.7265625" style="72" customWidth="1"/>
    <col min="10" max="10" width="33.7265625" style="72" customWidth="1"/>
    <col min="11" max="11" width="12.7265625" style="72" customWidth="1"/>
    <col min="12" max="12" width="3.7265625" style="72" customWidth="1"/>
    <col min="13" max="13" width="8.7265625" style="72" customWidth="1"/>
    <col min="14" max="14" width="13.453125" style="72" hidden="1" customWidth="1"/>
    <col min="15" max="15" width="13.81640625" style="72" hidden="1" customWidth="1"/>
    <col min="16" max="16" width="9.1796875" style="142" hidden="1" customWidth="1"/>
    <col min="17" max="17" width="12.7265625" style="72" bestFit="1" customWidth="1"/>
    <col min="18" max="16384" width="9.1796875" style="72"/>
  </cols>
  <sheetData>
    <row r="1" spans="1:18" ht="26.15" customHeight="1" x14ac:dyDescent="0.25">
      <c r="A1" s="174" t="s">
        <v>79</v>
      </c>
      <c r="B1" s="174"/>
      <c r="C1" s="174"/>
      <c r="D1" s="174"/>
      <c r="E1" s="174"/>
      <c r="F1" s="174"/>
      <c r="G1" s="174"/>
      <c r="H1" s="174"/>
      <c r="I1" s="174"/>
      <c r="J1" s="174"/>
      <c r="L1" s="74" t="s">
        <v>84</v>
      </c>
      <c r="P1" s="75">
        <v>13</v>
      </c>
    </row>
    <row r="2" spans="1:18" ht="17.149999999999999" customHeight="1" x14ac:dyDescent="0.25">
      <c r="A2" s="76" t="s">
        <v>28</v>
      </c>
      <c r="J2" s="77"/>
      <c r="K2" s="78"/>
      <c r="N2" s="79" t="s">
        <v>52</v>
      </c>
      <c r="O2" s="79" t="s">
        <v>22</v>
      </c>
      <c r="P2" s="75">
        <v>17</v>
      </c>
    </row>
    <row r="3" spans="1:18" s="78" customFormat="1" ht="20.149999999999999" customHeight="1" x14ac:dyDescent="0.25">
      <c r="A3" s="80" t="str">
        <f>D3</f>
        <v>Residential Clothes Washers</v>
      </c>
      <c r="C3" s="81" t="s">
        <v>53</v>
      </c>
      <c r="D3" s="184" t="s">
        <v>25</v>
      </c>
      <c r="E3" s="184"/>
      <c r="F3" s="184"/>
      <c r="G3" s="184"/>
      <c r="H3" s="184"/>
      <c r="I3" s="184"/>
      <c r="J3" s="82" t="s">
        <v>17</v>
      </c>
      <c r="K3" s="185" t="str">
        <f>IF(AND(COUNTIF(D11,"Please enter required data")+COUNTIF(K11,"Please enter required data")+COUNTIF(E16:E20,"Please enter required data")+COUNTIF(K16:K20,"Please enter required data")+COUNTIF(E26,"Please enter required data")+COUNTIF(K26,"Please enter required data")=14,COUNTIF(K16:K20,"No entry should be made")=0),"No Data",IF(AND(COUNTIF(D11,"Please enter required data")+COUNTIF(K11,"Please enter required data")+COUNTIF(E16:E20,"Please enter required data")+COUNTIF(K16:K20,"Please enter required data")+COUNTIF(E26,"Please enter required data")+COUNTIF(K26,"Please enter required data")=0,COUNTIF(K16:K20,"No entry should be made")=0),"OK","Error"))</f>
        <v>No Data</v>
      </c>
      <c r="L3" s="185"/>
      <c r="M3" s="83"/>
      <c r="N3" s="73">
        <f>N11</f>
        <v>0</v>
      </c>
      <c r="O3" s="73">
        <f>N12</f>
        <v>0</v>
      </c>
      <c r="P3" s="75">
        <v>20</v>
      </c>
    </row>
    <row r="4" spans="1:18" s="78" customFormat="1" ht="10" customHeight="1" x14ac:dyDescent="0.25">
      <c r="A4" s="80" t="str">
        <f>RIGHT(L1,LEN(L1)-8)</f>
        <v>5.6</v>
      </c>
      <c r="B4" s="84"/>
      <c r="C4" s="84"/>
      <c r="D4" s="184"/>
      <c r="E4" s="184"/>
      <c r="F4" s="184"/>
      <c r="G4" s="184"/>
      <c r="H4" s="184"/>
      <c r="I4" s="184"/>
      <c r="M4" s="83"/>
      <c r="P4" s="75">
        <v>10</v>
      </c>
    </row>
    <row r="5" spans="1:18" s="78" customFormat="1" ht="20.149999999999999" customHeight="1" x14ac:dyDescent="0.25">
      <c r="A5" s="85"/>
      <c r="D5" s="184"/>
      <c r="E5" s="184"/>
      <c r="F5" s="184"/>
      <c r="G5" s="184"/>
      <c r="H5" s="184"/>
      <c r="I5" s="184"/>
      <c r="J5" s="82" t="s">
        <v>18</v>
      </c>
      <c r="K5" s="186" t="str">
        <f>IF(OR(K3="Error",Input!E3="Error"),"Error",IF(OR(K3="No Data",Input!E3="No Data"),"No Data","OK"))</f>
        <v>No Data</v>
      </c>
      <c r="L5" s="186"/>
      <c r="M5" s="83"/>
      <c r="N5" s="73" t="str">
        <f>IF(N3=1,"U.S. Manufacturer",IF(N3=2,"Importer","No Type"))</f>
        <v>No Type</v>
      </c>
      <c r="O5" s="73" t="str">
        <f>IF(O3=1,IF(N3=1,"U.S. Manufacturer",IF(N3=2,"Importer","No Type")),IF(O3=2,"Third Party Representative","No Type"))</f>
        <v>No Type</v>
      </c>
      <c r="P5" s="75">
        <v>20</v>
      </c>
    </row>
    <row r="6" spans="1:18" s="78" customFormat="1" ht="20.149999999999999" customHeight="1" x14ac:dyDescent="0.25">
      <c r="A6" s="85"/>
      <c r="D6" s="187" t="s">
        <v>54</v>
      </c>
      <c r="E6" s="187"/>
      <c r="F6" s="86"/>
      <c r="G6" s="86"/>
      <c r="H6" s="86"/>
      <c r="I6" s="86"/>
      <c r="J6" s="82"/>
      <c r="K6" s="87"/>
      <c r="L6" s="87"/>
      <c r="M6" s="83"/>
      <c r="N6" s="73"/>
      <c r="O6" s="73"/>
      <c r="P6" s="75">
        <v>20</v>
      </c>
    </row>
    <row r="7" spans="1:18" s="78" customFormat="1" ht="10" customHeight="1" thickBot="1" x14ac:dyDescent="0.3">
      <c r="A7" s="85"/>
      <c r="B7" s="84"/>
      <c r="C7" s="84"/>
      <c r="D7" s="84"/>
      <c r="E7" s="84"/>
      <c r="G7" s="73"/>
      <c r="H7" s="88"/>
      <c r="I7" s="88"/>
      <c r="J7" s="88"/>
      <c r="K7" s="88"/>
      <c r="L7" s="88"/>
      <c r="M7" s="88"/>
      <c r="N7" s="83"/>
      <c r="O7" s="83"/>
      <c r="P7" s="89">
        <v>10</v>
      </c>
      <c r="Q7" s="83"/>
    </row>
    <row r="8" spans="1:18" s="78" customFormat="1" ht="40" customHeight="1" thickBot="1" x14ac:dyDescent="0.3">
      <c r="A8" s="161" t="s">
        <v>55</v>
      </c>
      <c r="B8" s="162"/>
      <c r="C8" s="162"/>
      <c r="D8" s="162"/>
      <c r="E8" s="162"/>
      <c r="F8" s="162"/>
      <c r="G8" s="162"/>
      <c r="H8" s="162"/>
      <c r="I8" s="162"/>
      <c r="J8" s="162"/>
      <c r="K8" s="162"/>
      <c r="L8" s="163"/>
      <c r="M8" s="88"/>
      <c r="N8" s="83"/>
      <c r="O8" s="83"/>
      <c r="P8" s="89">
        <v>40</v>
      </c>
      <c r="Q8" s="83"/>
    </row>
    <row r="9" spans="1:18" s="78" customFormat="1" ht="18" customHeight="1" x14ac:dyDescent="0.25">
      <c r="A9" s="90"/>
      <c r="B9" s="91" t="s">
        <v>56</v>
      </c>
      <c r="C9" s="91"/>
      <c r="D9" s="92"/>
      <c r="E9" s="92"/>
      <c r="F9" s="93"/>
      <c r="G9" s="90"/>
      <c r="H9" s="91" t="s">
        <v>57</v>
      </c>
      <c r="I9" s="91"/>
      <c r="J9" s="92"/>
      <c r="K9" s="92"/>
      <c r="L9" s="93"/>
      <c r="M9" s="73"/>
      <c r="N9" s="73"/>
      <c r="O9" s="83"/>
      <c r="P9" s="89">
        <v>18</v>
      </c>
      <c r="Q9" s="83"/>
      <c r="R9" s="83"/>
    </row>
    <row r="10" spans="1:18" s="78" customFormat="1" ht="18" customHeight="1" thickBot="1" x14ac:dyDescent="0.3">
      <c r="A10" s="94"/>
      <c r="B10" s="95" t="s">
        <v>58</v>
      </c>
      <c r="C10" s="95"/>
      <c r="D10" s="95"/>
      <c r="E10" s="95"/>
      <c r="F10" s="96"/>
      <c r="G10" s="94"/>
      <c r="H10" s="97" t="s">
        <v>59</v>
      </c>
      <c r="I10" s="97"/>
      <c r="J10" s="84"/>
      <c r="K10" s="84"/>
      <c r="L10" s="96"/>
      <c r="M10" s="88"/>
      <c r="N10" s="83"/>
      <c r="O10" s="83"/>
      <c r="P10" s="89">
        <v>18</v>
      </c>
      <c r="Q10" s="83"/>
    </row>
    <row r="11" spans="1:18" s="78" customFormat="1" ht="28" customHeight="1" x14ac:dyDescent="0.25">
      <c r="A11" s="94"/>
      <c r="B11" s="176"/>
      <c r="C11" s="177"/>
      <c r="D11" s="178" t="str">
        <f>IF(OR(N11=1,N11=2),"","Please enter required data")</f>
        <v>Please enter required data</v>
      </c>
      <c r="E11" s="84"/>
      <c r="F11" s="96"/>
      <c r="G11" s="94"/>
      <c r="H11" s="176"/>
      <c r="I11" s="179"/>
      <c r="J11" s="177"/>
      <c r="K11" s="180" t="str">
        <f>IF(OR(N12=1,N12=2),"","Please enter required data")</f>
        <v>Please enter required data</v>
      </c>
      <c r="L11" s="96"/>
      <c r="M11" s="88"/>
      <c r="N11" s="98">
        <v>0</v>
      </c>
      <c r="O11" s="99"/>
      <c r="P11" s="89">
        <v>28</v>
      </c>
      <c r="Q11" s="83"/>
    </row>
    <row r="12" spans="1:18" s="108" customFormat="1" ht="28" customHeight="1" thickBot="1" x14ac:dyDescent="0.3">
      <c r="A12" s="100"/>
      <c r="B12" s="181"/>
      <c r="C12" s="182"/>
      <c r="D12" s="178"/>
      <c r="E12" s="101"/>
      <c r="F12" s="102"/>
      <c r="G12" s="100"/>
      <c r="H12" s="181"/>
      <c r="I12" s="183"/>
      <c r="J12" s="182"/>
      <c r="K12" s="180"/>
      <c r="L12" s="102"/>
      <c r="M12" s="103"/>
      <c r="N12" s="104">
        <v>0</v>
      </c>
      <c r="O12" s="105"/>
      <c r="P12" s="106">
        <v>28</v>
      </c>
      <c r="Q12" s="107"/>
    </row>
    <row r="13" spans="1:18" s="78" customFormat="1" ht="13" customHeight="1" x14ac:dyDescent="0.25">
      <c r="A13" s="94"/>
      <c r="B13" s="84"/>
      <c r="C13" s="84"/>
      <c r="D13" s="84"/>
      <c r="E13" s="84"/>
      <c r="F13" s="96"/>
      <c r="G13" s="94"/>
      <c r="H13" s="84"/>
      <c r="I13" s="84"/>
      <c r="J13" s="84"/>
      <c r="K13" s="84"/>
      <c r="L13" s="96"/>
      <c r="M13" s="88"/>
      <c r="N13" s="83"/>
      <c r="O13" s="73"/>
      <c r="P13" s="89">
        <v>13</v>
      </c>
      <c r="Q13" s="83"/>
    </row>
    <row r="14" spans="1:18" s="111" customFormat="1" ht="13" customHeight="1" x14ac:dyDescent="0.25">
      <c r="A14" s="109"/>
      <c r="B14" s="110" t="s">
        <v>60</v>
      </c>
      <c r="C14" s="110"/>
      <c r="D14" s="99"/>
      <c r="F14" s="112"/>
      <c r="G14" s="109"/>
      <c r="H14" s="110" t="s">
        <v>61</v>
      </c>
      <c r="I14" s="110"/>
      <c r="J14" s="99"/>
      <c r="L14" s="112"/>
      <c r="M14" s="113"/>
      <c r="N14" s="113"/>
      <c r="O14" s="114"/>
      <c r="P14" s="89">
        <v>13</v>
      </c>
    </row>
    <row r="15" spans="1:18" s="116" customFormat="1" ht="13" customHeight="1" thickBot="1" x14ac:dyDescent="0.3">
      <c r="A15" s="115"/>
      <c r="F15" s="117"/>
      <c r="G15" s="115"/>
      <c r="L15" s="117"/>
      <c r="M15" s="73"/>
      <c r="N15" s="73"/>
      <c r="O15" s="118"/>
      <c r="P15" s="89">
        <v>13</v>
      </c>
    </row>
    <row r="16" spans="1:18" s="116" customFormat="1" ht="23.15" customHeight="1" thickBot="1" x14ac:dyDescent="0.3">
      <c r="A16" s="168" t="s">
        <v>62</v>
      </c>
      <c r="B16" s="169"/>
      <c r="C16" s="170"/>
      <c r="D16" s="119"/>
      <c r="E16" s="120" t="str">
        <f>IF(ISBLANK(D16),"Please enter required data",IF(ISNONTEXT(D16),"Please enter required data",""))</f>
        <v>Please enter required data</v>
      </c>
      <c r="F16" s="121"/>
      <c r="G16" s="168" t="s">
        <v>62</v>
      </c>
      <c r="H16" s="169"/>
      <c r="I16" s="170"/>
      <c r="J16" s="119"/>
      <c r="K16" s="120" t="str">
        <f>IF($N$12=1,IF(ISBLANK(J16),"","No entry should be made"),IF(ISBLANK(J16),"Please enter required data",IF(ISNONTEXT(J16),"Please enter required data","")))</f>
        <v>Please enter required data</v>
      </c>
      <c r="L16" s="121"/>
      <c r="M16" s="73"/>
      <c r="N16" s="118" t="s">
        <v>21</v>
      </c>
      <c r="O16" s="118"/>
      <c r="P16" s="89">
        <v>23</v>
      </c>
      <c r="Q16" s="118"/>
    </row>
    <row r="17" spans="1:84" s="116" customFormat="1" ht="23.15" customHeight="1" thickBot="1" x14ac:dyDescent="0.3">
      <c r="A17" s="168" t="s">
        <v>63</v>
      </c>
      <c r="B17" s="169"/>
      <c r="C17" s="170"/>
      <c r="D17" s="119"/>
      <c r="E17" s="120" t="str">
        <f>IF(ISBLANK(D17),"Please enter required data",IF(ISNONTEXT(D17),"Please enter required data",""))</f>
        <v>Please enter required data</v>
      </c>
      <c r="F17" s="121"/>
      <c r="G17" s="168" t="s">
        <v>63</v>
      </c>
      <c r="H17" s="169"/>
      <c r="I17" s="170"/>
      <c r="J17" s="119"/>
      <c r="K17" s="120" t="str">
        <f>IF($N$12=1,IF(ISBLANK(J17),"","No entry should be made"),IF(ISBLANK(J17),"Please enter required data",IF(ISNONTEXT(J17),"Please enter required data","")))</f>
        <v>Please enter required data</v>
      </c>
      <c r="L17" s="121"/>
      <c r="M17" s="73"/>
      <c r="N17" s="118" t="s">
        <v>21</v>
      </c>
      <c r="O17" s="118"/>
      <c r="P17" s="89">
        <v>23</v>
      </c>
      <c r="Q17" s="118"/>
    </row>
    <row r="18" spans="1:84" s="116" customFormat="1" ht="23.15" customHeight="1" thickBot="1" x14ac:dyDescent="0.3">
      <c r="A18" s="164" t="s">
        <v>64</v>
      </c>
      <c r="B18" s="165"/>
      <c r="C18" s="166"/>
      <c r="D18" s="119"/>
      <c r="E18" s="120" t="str">
        <f>IF(ISBLANK(D18),"Please enter required data",IF(ISNONTEXT(D18),"Please enter required data",""))</f>
        <v>Please enter required data</v>
      </c>
      <c r="F18" s="121"/>
      <c r="G18" s="164" t="s">
        <v>64</v>
      </c>
      <c r="H18" s="165"/>
      <c r="I18" s="166"/>
      <c r="J18" s="119"/>
      <c r="K18" s="120" t="str">
        <f>IF($N$12=1,IF(ISBLANK(J18),"","No entry should be made"),IF(ISBLANK(J18),"Please enter required data",IF(ISNONTEXT(J18),"Please enter required data","")))</f>
        <v>Please enter required data</v>
      </c>
      <c r="L18" s="121"/>
      <c r="M18" s="73"/>
      <c r="N18" s="118" t="s">
        <v>21</v>
      </c>
      <c r="O18" s="118"/>
      <c r="P18" s="89">
        <v>23</v>
      </c>
      <c r="Q18" s="118"/>
    </row>
    <row r="19" spans="1:84" s="116" customFormat="1" ht="23.15" customHeight="1" thickBot="1" x14ac:dyDescent="0.3">
      <c r="A19" s="168" t="s">
        <v>65</v>
      </c>
      <c r="B19" s="169"/>
      <c r="C19" s="170"/>
      <c r="D19" s="119"/>
      <c r="E19" s="120" t="str">
        <f>IF(ISBLANK(D19),"Please enter required data","")</f>
        <v>Please enter required data</v>
      </c>
      <c r="F19" s="121"/>
      <c r="G19" s="168" t="s">
        <v>65</v>
      </c>
      <c r="H19" s="169"/>
      <c r="I19" s="170"/>
      <c r="J19" s="119"/>
      <c r="K19" s="120" t="str">
        <f>IF($N$12=1,IF(ISBLANK(J19),"","No entry should be made"),IF(ISBLANK(J19),"Please enter required data",""))</f>
        <v>Please enter required data</v>
      </c>
      <c r="L19" s="121"/>
      <c r="M19" s="73"/>
      <c r="N19" s="118" t="s">
        <v>21</v>
      </c>
      <c r="O19" s="118"/>
      <c r="P19" s="89">
        <v>23</v>
      </c>
      <c r="Q19" s="118"/>
    </row>
    <row r="20" spans="1:84" s="116" customFormat="1" ht="23.15" customHeight="1" thickBot="1" x14ac:dyDescent="0.3">
      <c r="A20" s="168" t="s">
        <v>66</v>
      </c>
      <c r="B20" s="169"/>
      <c r="C20" s="170"/>
      <c r="D20" s="48"/>
      <c r="E20" s="120" t="str">
        <f>IF(IF(ISERROR(FIND("@",D20)),1,0)+IF(ISERROR(FIND(".",D20)),1,0)&gt;0,"Please enter required data"," ")</f>
        <v>Please enter required data</v>
      </c>
      <c r="F20" s="121"/>
      <c r="G20" s="168" t="s">
        <v>66</v>
      </c>
      <c r="H20" s="169"/>
      <c r="I20" s="170"/>
      <c r="J20" s="48"/>
      <c r="K20" s="120" t="str">
        <f>IF($N$12=1,IF(ISBLANK(J20),"","No entry should be made"),IF(IF(ISERROR(FIND("@",J20)),1,0)+IF(ISERROR(FIND(".",J20)),1,0)&gt;0,"Please enter required data"," "))</f>
        <v>Please enter required data</v>
      </c>
      <c r="L20" s="121"/>
      <c r="M20" s="73"/>
      <c r="N20" s="118" t="s">
        <v>21</v>
      </c>
      <c r="O20" s="118"/>
      <c r="P20" s="89">
        <v>23</v>
      </c>
      <c r="Q20" s="118"/>
    </row>
    <row r="21" spans="1:84" s="116" customFormat="1" ht="13" customHeight="1" thickBot="1" x14ac:dyDescent="0.3">
      <c r="A21" s="122"/>
      <c r="B21" s="123"/>
      <c r="C21" s="123"/>
      <c r="D21" s="123"/>
      <c r="E21" s="123"/>
      <c r="F21" s="124"/>
      <c r="G21" s="122"/>
      <c r="H21" s="123"/>
      <c r="I21" s="123"/>
      <c r="J21" s="123"/>
      <c r="K21" s="123"/>
      <c r="L21" s="124"/>
      <c r="M21" s="73"/>
      <c r="N21" s="118"/>
      <c r="O21" s="118"/>
      <c r="P21" s="89">
        <v>13</v>
      </c>
      <c r="Q21" s="118"/>
    </row>
    <row r="22" spans="1:84" s="116" customFormat="1" ht="13" customHeight="1" x14ac:dyDescent="0.25">
      <c r="G22" s="73"/>
      <c r="H22" s="73"/>
      <c r="I22" s="73"/>
      <c r="J22" s="73"/>
      <c r="K22" s="73"/>
      <c r="L22" s="73"/>
      <c r="M22" s="73"/>
      <c r="N22" s="118"/>
      <c r="O22" s="118"/>
      <c r="P22" s="89">
        <v>13</v>
      </c>
      <c r="Q22" s="118"/>
    </row>
    <row r="23" spans="1:84" s="78" customFormat="1" ht="17.149999999999999" customHeight="1" x14ac:dyDescent="0.25">
      <c r="A23" s="85"/>
      <c r="B23" s="125" t="str">
        <f>"Compliance Statement "&amp;IF(N12=2,"- Third Party Representative", IF(AND(N11=1,N12=1),"- U.S. Manufacturer",IF(AND(N11=2,N12=1),"- Importer","")))</f>
        <v xml:space="preserve">Compliance Statement </v>
      </c>
      <c r="C23" s="126"/>
      <c r="G23" s="73"/>
      <c r="P23" s="75">
        <v>17</v>
      </c>
      <c r="T23" s="84"/>
    </row>
    <row r="24" spans="1:84" s="78" customFormat="1" ht="115" customHeight="1" x14ac:dyDescent="0.25">
      <c r="A24" s="85"/>
      <c r="B24" s="171" t="str">
        <f>IF(N12=0,"Select one of the options for 'Submitter - Party Submitting This Report' above",IF(N12=1,N24,IF(N12=2,O24,"Error in Submitter Type")))</f>
        <v>Select one of the options for 'Submitter - Party Submitting This Report' above</v>
      </c>
      <c r="C24" s="171"/>
      <c r="D24" s="171"/>
      <c r="E24" s="171"/>
      <c r="F24" s="171"/>
      <c r="G24" s="171"/>
      <c r="H24" s="171"/>
      <c r="I24" s="171"/>
      <c r="J24" s="171"/>
      <c r="K24" s="171"/>
      <c r="L24" s="127"/>
      <c r="M24" s="127"/>
      <c r="N24" s="127" t="s">
        <v>72</v>
      </c>
      <c r="O24" s="127" t="s">
        <v>73</v>
      </c>
      <c r="P24" s="75">
        <v>115</v>
      </c>
      <c r="S24" s="84"/>
    </row>
    <row r="25" spans="1:84" s="78" customFormat="1" ht="6" customHeight="1" thickBot="1" x14ac:dyDescent="0.3">
      <c r="A25" s="85"/>
      <c r="B25" s="128"/>
      <c r="C25" s="128"/>
      <c r="D25" s="128"/>
      <c r="E25" s="128"/>
      <c r="F25" s="128"/>
      <c r="G25" s="128"/>
      <c r="H25" s="128"/>
      <c r="I25" s="128"/>
      <c r="J25" s="128"/>
      <c r="K25" s="128"/>
      <c r="L25" s="127"/>
      <c r="M25" s="127"/>
      <c r="N25" s="127"/>
      <c r="O25" s="127"/>
      <c r="P25" s="75">
        <v>6</v>
      </c>
      <c r="S25" s="84"/>
    </row>
    <row r="26" spans="1:84" s="116" customFormat="1" ht="38.15" customHeight="1" thickBot="1" x14ac:dyDescent="0.3">
      <c r="A26" s="129"/>
      <c r="B26" s="172" t="s">
        <v>67</v>
      </c>
      <c r="C26" s="173"/>
      <c r="D26" s="47"/>
      <c r="E26" s="120" t="str">
        <f>IF(ISBLANK(D26),"Please enter required data",IF(ISNONTEXT(D26),"Please enter required data",""))</f>
        <v>Please enter required data</v>
      </c>
      <c r="F26" s="130"/>
      <c r="G26" s="131"/>
      <c r="I26" s="82" t="s">
        <v>68</v>
      </c>
      <c r="J26" s="49"/>
      <c r="K26" s="132" t="str">
        <f>IF(ISNUMBER(J26),"","Please enter required data")</f>
        <v>Please enter required data</v>
      </c>
      <c r="L26" s="130"/>
      <c r="M26" s="130"/>
      <c r="P26" s="75">
        <v>38</v>
      </c>
    </row>
    <row r="27" spans="1:84" s="116" customFormat="1" ht="13" customHeight="1" x14ac:dyDescent="0.25">
      <c r="F27" s="133"/>
      <c r="G27" s="73"/>
      <c r="P27" s="75">
        <v>13</v>
      </c>
      <c r="CF27" s="46"/>
    </row>
    <row r="28" spans="1:84" ht="13" customHeight="1" thickBot="1" x14ac:dyDescent="0.3">
      <c r="A28" s="134"/>
      <c r="B28" s="135"/>
      <c r="C28" s="135"/>
      <c r="D28" s="135"/>
      <c r="E28" s="135"/>
      <c r="F28" s="135"/>
      <c r="G28" s="136"/>
      <c r="H28" s="135"/>
      <c r="I28" s="135"/>
      <c r="J28" s="135"/>
      <c r="K28" s="135"/>
      <c r="L28" s="135"/>
      <c r="P28" s="75">
        <v>13</v>
      </c>
    </row>
    <row r="29" spans="1:84" ht="13" customHeight="1" x14ac:dyDescent="0.25">
      <c r="E29" s="137"/>
      <c r="F29" s="137"/>
      <c r="G29" s="138"/>
      <c r="H29" s="137"/>
      <c r="I29" s="137"/>
      <c r="J29" s="137"/>
      <c r="K29" s="137"/>
      <c r="L29" s="137"/>
      <c r="P29" s="75">
        <v>13</v>
      </c>
    </row>
    <row r="30" spans="1:84" ht="13" customHeight="1" x14ac:dyDescent="0.25">
      <c r="B30" s="71" t="s">
        <v>78</v>
      </c>
      <c r="C30" s="71"/>
      <c r="D30" s="97"/>
      <c r="E30" s="97"/>
      <c r="P30" s="75">
        <v>13</v>
      </c>
    </row>
    <row r="31" spans="1:84" ht="13" customHeight="1" x14ac:dyDescent="0.25">
      <c r="B31" s="139"/>
      <c r="C31" s="139"/>
      <c r="D31" s="97"/>
      <c r="E31" s="97"/>
      <c r="P31" s="75">
        <v>13</v>
      </c>
    </row>
    <row r="32" spans="1:84" ht="13" customHeight="1" x14ac:dyDescent="0.25">
      <c r="B32" s="140" t="s">
        <v>23</v>
      </c>
      <c r="C32" s="140"/>
      <c r="D32" s="97"/>
      <c r="E32" s="97"/>
      <c r="P32" s="75">
        <v>13</v>
      </c>
    </row>
    <row r="33" spans="1:16" ht="13" customHeight="1" x14ac:dyDescent="0.25">
      <c r="B33" s="140" t="s">
        <v>24</v>
      </c>
      <c r="C33" s="140"/>
      <c r="D33" s="97"/>
      <c r="E33" s="97"/>
      <c r="P33" s="75">
        <v>13</v>
      </c>
    </row>
    <row r="34" spans="1:16" ht="13" customHeight="1" x14ac:dyDescent="0.25">
      <c r="A34" s="72"/>
      <c r="B34" s="141"/>
      <c r="C34" s="141"/>
      <c r="D34" s="97"/>
      <c r="E34" s="97"/>
      <c r="P34" s="75">
        <v>13</v>
      </c>
    </row>
    <row r="35" spans="1:16" ht="185.15" customHeight="1" x14ac:dyDescent="0.25">
      <c r="A35" s="72"/>
      <c r="B35" s="167" t="s">
        <v>71</v>
      </c>
      <c r="C35" s="167"/>
      <c r="D35" s="167"/>
      <c r="E35" s="167"/>
      <c r="F35" s="167"/>
      <c r="G35" s="167"/>
      <c r="H35" s="167"/>
      <c r="I35" s="167"/>
      <c r="J35" s="167"/>
      <c r="K35" s="167"/>
      <c r="P35" s="75">
        <v>185</v>
      </c>
    </row>
    <row r="36" spans="1:16" s="38" customFormat="1" x14ac:dyDescent="0.25">
      <c r="G36" s="146"/>
      <c r="P36" s="75">
        <v>13</v>
      </c>
    </row>
    <row r="37" spans="1:16" ht="13" customHeight="1" x14ac:dyDescent="0.25">
      <c r="A37" s="72"/>
      <c r="B37" s="147" t="s">
        <v>80</v>
      </c>
      <c r="P37" s="75">
        <v>13</v>
      </c>
    </row>
    <row r="38" spans="1:16" ht="13" customHeight="1" x14ac:dyDescent="0.25">
      <c r="B38" s="148"/>
      <c r="P38" s="75">
        <v>13</v>
      </c>
    </row>
    <row r="39" spans="1:16" ht="13" customHeight="1" x14ac:dyDescent="0.25">
      <c r="B39" s="147" t="s">
        <v>23</v>
      </c>
      <c r="P39" s="75">
        <v>13</v>
      </c>
    </row>
    <row r="40" spans="1:16" ht="13" customHeight="1" x14ac:dyDescent="0.25">
      <c r="B40" s="147" t="s">
        <v>24</v>
      </c>
      <c r="P40" s="75">
        <v>13</v>
      </c>
    </row>
    <row r="41" spans="1:16" ht="13" customHeight="1" x14ac:dyDescent="0.25">
      <c r="B41" s="149"/>
      <c r="P41" s="75">
        <v>13</v>
      </c>
    </row>
    <row r="42" spans="1:16" ht="172" customHeight="1" x14ac:dyDescent="0.25">
      <c r="B42" s="175" t="s">
        <v>74</v>
      </c>
      <c r="C42" s="175"/>
      <c r="D42" s="175"/>
      <c r="E42" s="175"/>
      <c r="F42" s="175"/>
      <c r="G42" s="175"/>
      <c r="H42" s="175"/>
      <c r="I42" s="175"/>
      <c r="J42" s="175"/>
      <c r="K42" s="175"/>
      <c r="P42" s="75">
        <v>172</v>
      </c>
    </row>
  </sheetData>
  <sheetProtection algorithmName="SHA-512" hashValue="a+q+wplnnmi4k2AoJRrwzUKNimiTAfgSRtnEhfnS64/KdDVswLJ6S1KXQDCSQquwIm+U/zCH2Ozyn78lpGpeVw==" saltValue="foh82mrTaYixDKuBww5qQQ==" spinCount="100000" sheet="1" objects="1" scenarios="1"/>
  <mergeCells count="26">
    <mergeCell ref="A1:J1"/>
    <mergeCell ref="B42:K42"/>
    <mergeCell ref="A16:C16"/>
    <mergeCell ref="G16:I16"/>
    <mergeCell ref="A17:C17"/>
    <mergeCell ref="B11:C11"/>
    <mergeCell ref="D11:D12"/>
    <mergeCell ref="H11:J11"/>
    <mergeCell ref="G17:I17"/>
    <mergeCell ref="K11:K12"/>
    <mergeCell ref="B12:C12"/>
    <mergeCell ref="H12:J12"/>
    <mergeCell ref="D3:I5"/>
    <mergeCell ref="K3:L3"/>
    <mergeCell ref="K5:L5"/>
    <mergeCell ref="D6:E6"/>
    <mergeCell ref="A8:L8"/>
    <mergeCell ref="A18:C18"/>
    <mergeCell ref="G18:I18"/>
    <mergeCell ref="B35:K35"/>
    <mergeCell ref="A19:C19"/>
    <mergeCell ref="G19:I19"/>
    <mergeCell ref="A20:C20"/>
    <mergeCell ref="G20:I20"/>
    <mergeCell ref="B24:K24"/>
    <mergeCell ref="B26:C26"/>
  </mergeCells>
  <conditionalFormatting sqref="B11:B12">
    <cfRule type="expression" dxfId="27" priority="3">
      <formula>IF(OR($N$11=1,$N$11=2),FALSE,TRUE)</formula>
    </cfRule>
  </conditionalFormatting>
  <conditionalFormatting sqref="B24">
    <cfRule type="expression" dxfId="26" priority="9" stopIfTrue="1">
      <formula>IF(OR(N12=1,N12=2),FALSE,TRUE)</formula>
    </cfRule>
  </conditionalFormatting>
  <conditionalFormatting sqref="D11">
    <cfRule type="expression" dxfId="25" priority="4" stopIfTrue="1">
      <formula>IF(OR(N11=1,N11=2),FALSE,TRUE)</formula>
    </cfRule>
  </conditionalFormatting>
  <conditionalFormatting sqref="D16:D18">
    <cfRule type="expression" dxfId="24" priority="16" stopIfTrue="1">
      <formula>ISNONTEXT(D16)</formula>
    </cfRule>
  </conditionalFormatting>
  <conditionalFormatting sqref="D19">
    <cfRule type="expression" dxfId="23" priority="15" stopIfTrue="1">
      <formula>ISBLANK(D19)</formula>
    </cfRule>
  </conditionalFormatting>
  <conditionalFormatting sqref="D20">
    <cfRule type="expression" dxfId="22" priority="11" stopIfTrue="1">
      <formula>ISNONTEXT(D20)</formula>
    </cfRule>
  </conditionalFormatting>
  <conditionalFormatting sqref="D26">
    <cfRule type="expression" dxfId="21" priority="7" stopIfTrue="1">
      <formula>ISNONTEXT(D26)</formula>
    </cfRule>
  </conditionalFormatting>
  <conditionalFormatting sqref="E16:E20">
    <cfRule type="expression" dxfId="20" priority="17" stopIfTrue="1">
      <formula>ISBLANK(D16)</formula>
    </cfRule>
  </conditionalFormatting>
  <conditionalFormatting sqref="E26">
    <cfRule type="expression" dxfId="19" priority="8" stopIfTrue="1">
      <formula>ISBLANK(D26)</formula>
    </cfRule>
  </conditionalFormatting>
  <conditionalFormatting sqref="H11:H12">
    <cfRule type="expression" dxfId="18" priority="1">
      <formula>IF(OR($N$12=1,$N$12=2),FALSE,TRUE)</formula>
    </cfRule>
  </conditionalFormatting>
  <conditionalFormatting sqref="J16:J18">
    <cfRule type="expression" dxfId="17" priority="13" stopIfTrue="1">
      <formula>IF($N$12=1,IF(ISBLANK(J16),FALSE,TRUE),IF(ISNONTEXT(J16),TRUE,FALSE))</formula>
    </cfRule>
  </conditionalFormatting>
  <conditionalFormatting sqref="J19:J20">
    <cfRule type="expression" dxfId="16" priority="10" stopIfTrue="1">
      <formula>IF($N$12=1,IF(ISBLANK(J19),FALSE,TRUE),IF(ISBLANK(J19),TRUE,FALSE))</formula>
    </cfRule>
  </conditionalFormatting>
  <conditionalFormatting sqref="J26">
    <cfRule type="expression" dxfId="15" priority="5" stopIfTrue="1">
      <formula>ISNUMBER(J26)</formula>
    </cfRule>
  </conditionalFormatting>
  <conditionalFormatting sqref="K3 K5:K6">
    <cfRule type="cellIs" dxfId="14" priority="18" stopIfTrue="1" operator="equal">
      <formula>"Error"</formula>
    </cfRule>
    <cfRule type="cellIs" dxfId="13" priority="19" stopIfTrue="1" operator="equal">
      <formula>"OK"</formula>
    </cfRule>
  </conditionalFormatting>
  <conditionalFormatting sqref="K11">
    <cfRule type="expression" dxfId="12" priority="2" stopIfTrue="1">
      <formula>IF(OR(N12=1,N12=2),FALSE,TRUE)</formula>
    </cfRule>
  </conditionalFormatting>
  <conditionalFormatting sqref="K16:K20">
    <cfRule type="expression" dxfId="11" priority="14" stopIfTrue="1">
      <formula>IF($N$12=1,IF(ISBLANK(J16),FALSE,TRUE),IF(ISBLANK(J16),TRUE,FALSE))</formula>
    </cfRule>
  </conditionalFormatting>
  <conditionalFormatting sqref="K26">
    <cfRule type="expression" dxfId="10" priority="6" stopIfTrue="1">
      <formula>ISNUMBER(J26)</formula>
    </cfRule>
  </conditionalFormatting>
  <dataValidations count="22">
    <dataValidation allowBlank="1" showInputMessage="1" promptTitle="Staus of This Certificat'n Sheet" prompt="This cell shows the status of this Certification sheet:_x000a__x000a_&quot;Error&quot; - there are issues with at least one entry on this sheet_x000a__x000a_&quot;OK&quot; - there are no issues with any entries on this sheet_x000a__x000a_&quot;No Data&quot; - no data has been entered in this sheet" sqref="K3" xr:uid="{00000000-0002-0000-0000-000000000000}"/>
    <dataValidation allowBlank="1" showInputMessage="1" promptTitle="Overall Status of Template" prompt="This cell shows the overall status for the template:_x000a__x000a_&quot;Error&quot; - there are issues with at least one entry in the template_x000a__x000a_&quot;OK&quot; - there are no issues with any entries_x000a__x000a_&quot;No Data&quot; - no data has been entered in one of the Certification or Input worksheets" sqref="K5:K6" xr:uid="{00000000-0002-0000-0000-000001000000}"/>
    <dataValidation type="whole" allowBlank="1" showInputMessage="1" showErrorMessage="1" errorTitle="Date" error="The entry is not a date in MM/DD/YYYY format.  Please reenter the date." sqref="D50 J26" xr:uid="{00000000-0002-0000-0000-000002000000}">
      <formula1>0</formula1>
      <formula2>100000</formula2>
    </dataValidation>
    <dataValidation type="custom" allowBlank="1" showInputMessage="1" showErrorMessage="1" errorTitle="Submitter Email Address" error="Your entry is not an email address.  Please reeneter the Submitter Email Address." sqref="D49" xr:uid="{00000000-0002-0000-0000-000003000000}">
      <formula1>IF(IF(ISERROR(FIND("@",D49)),1,0)+IF(ISERROR(FIND(".",D49)),1,0)&gt;0,FALSE,TRUE)</formula1>
    </dataValidation>
    <dataValidation type="custom" allowBlank="1" showInputMessage="1" showErrorMessage="1" errorTitle="Submitter Name" error="The entry for Submitter Name is not a valid entry.  Please reenter the Submitter Name." sqref="D48 D26" xr:uid="{00000000-0002-0000-0000-000004000000}">
      <formula1>IF(ISNONTEXT(D26),FALSE,TRUE)</formula1>
    </dataValidation>
    <dataValidation type="custom" allowBlank="1" showInputMessage="1" showErrorMessage="1" errorTitle="Contact Email Address" error="Your entry is not an email address.  Please reenter the Contact Email Address." sqref="D40" xr:uid="{00000000-0002-0000-0000-000005000000}">
      <formula1>IF(IF(ISERROR(FIND("@",D40)),1,0)+IF(ISERROR(FIND(".",D40)),1,0)&gt;0,FALSE,TRUE)</formula1>
    </dataValidation>
    <dataValidation type="custom" allowBlank="1" showInputMessage="1" showErrorMessage="1" errorTitle="Company Name" error="The entry for Company Name is not a valid entry.  Please reenter the Company Name." sqref="D36" xr:uid="{00000000-0002-0000-0000-000006000000}">
      <formula1>IF(ISNONTEXT(D36),FALSE,TRUE)</formula1>
    </dataValidation>
    <dataValidation type="custom" allowBlank="1" showInputMessage="1" showErrorMessage="1" errorTitle="Contact Name" error="The entry for Contact Name is not a valid entry.  Please reenter the Contact Name." sqref="D37" xr:uid="{00000000-0002-0000-0000-000007000000}">
      <formula1>IF(ISNONTEXT(D37),FALSE,TRUE)</formula1>
    </dataValidation>
    <dataValidation type="custom" allowBlank="1" showInputMessage="1" showErrorMessage="1" errorTitle="Contact Telephone Number" error="The entry for Contact Telephone Number is not a valid entry.  Please reenter the Contact Telephone Number." sqref="D38" xr:uid="{00000000-0002-0000-0000-000008000000}">
      <formula1>IF(ISBLANK(D38),FALSE,TRUE)</formula1>
    </dataValidation>
    <dataValidation type="custom" allowBlank="1" showInputMessage="1" showErrorMessage="1" errorTitle="Contact Fax Number" error="The entry for Contact Fax Number is not a valid entry.  Please reenter the Contact Fax Number." sqref="D39" xr:uid="{00000000-0002-0000-0000-000009000000}">
      <formula1>IF(ISBLANK(D39),FALSE,TRUE)</formula1>
    </dataValidation>
    <dataValidation type="custom" allowBlank="1" showInputMessage="1" showErrorMessage="1" errorTitle="CBP Importer ID Number" error="The entry for the U.S. Customs and Border Protection importer identification number is not a valid entry.  Please reenter the CBP importer identification number." sqref="D43" xr:uid="{00000000-0002-0000-0000-00000A000000}">
      <formula1>IF(G30=2,IF(ISBLANK(D43),FALSE,TRUE),FALSE)</formula1>
    </dataValidation>
    <dataValidation type="custom" allowBlank="1" showInputMessage="1" showErrorMessage="1" errorTitle="Full Legal Name of Individual" error="Either:_x000a_- You checked &quot;Certifier&quot; as the Submitter above. If so, do not enter information in this cell._x000a_or_x000a_- The entry for Full Legal Name of Individual is not a valid entry.  If so, reneter the Full Legal Name of Individual." sqref="J16" xr:uid="{00000000-0002-0000-0000-00000B000000}">
      <formula1>IF($N$12=1,FALSE,IF(ISNONTEXT(J16),FALSE,TRUE))</formula1>
    </dataValidation>
    <dataValidation type="custom" allowBlank="1" showInputMessage="1" showErrorMessage="1" errorTitle="Phone Number" error="Either:_x000a_- You checked &quot;Certifier&quot; as the Submitter above. If so, do not enter information in this cell._x000a_or_x000a_- The entry for Phone Number is not a valid entry.  If so, reneter the Phone Number." sqref="J19" xr:uid="{00000000-0002-0000-0000-00000C000000}">
      <formula1>IF($N$12=1,FALSE,IF(ISBLANK(J19),FALSE,TRUE))</formula1>
    </dataValidation>
    <dataValidation type="custom" allowBlank="1" showInputMessage="1" showErrorMessage="1" errorTitle="Email Address" error="Either:_x000a_- You checked &quot;Certifier&quot; as the Submitter above. If so, do not enter information in this cell._x000a_or_x000a_- The entry for Email Address is not an email address.  If so, reneter the Email Address." sqref="J20" xr:uid="{00000000-0002-0000-0000-00000D000000}">
      <formula1>IF($N$12=1,FALSE,IF(IF(ISERROR(FIND("@",J20)),1,0)+IF(ISERROR(FIND(".",J20)),1,0)&gt;0,FALSE,TRUE))</formula1>
    </dataValidation>
    <dataValidation type="custom" allowBlank="1" showInputMessage="1" showErrorMessage="1" errorTitle="Full Legal Name of Individual" error="The entry for Full Legal Name of Individual is not a valid entry.  Please reenter the Full Legal Name of Individual." sqref="D16" xr:uid="{00000000-0002-0000-0000-00000E000000}">
      <formula1>IF(ISNONTEXT(D16),FALSE,TRUE)</formula1>
    </dataValidation>
    <dataValidation type="custom" allowBlank="1" showInputMessage="1" showErrorMessage="1" errorTitle="Phone Number" error="The entry for Phone Number is not a valid entry.  Please reenter the Phone Number." sqref="D19" xr:uid="{00000000-0002-0000-0000-00000F000000}">
      <formula1>IF(ISBLANK(D19),FALSE,TRUE)</formula1>
    </dataValidation>
    <dataValidation type="custom" allowBlank="1" showInputMessage="1" showErrorMessage="1" errorTitle="Email Address" error="Your entry is not an email address.  Please reenter the Email Address." sqref="D20" xr:uid="{00000000-0002-0000-0000-000010000000}">
      <formula1>IF(IF(ISERROR(FIND("@",D20)),1,0)+IF(ISERROR(FIND(".",D20)),1,0)&gt;0,FALSE,TRUE)</formula1>
    </dataValidation>
    <dataValidation type="custom" allowBlank="1" showInputMessage="1" showErrorMessage="1" errorTitle="Full Legal Name of Company" error="Either:_x000a_- You checked &quot;Certifier&quot; as the Submitter above. If so, do not enter information in this cell._x000a_or_x000a_- The entry for Full Legal Name of Company is not a valid entry.  If so, reneter the Full Legal Name of Company." sqref="J17" xr:uid="{00000000-0002-0000-0000-000011000000}">
      <formula1>IF($N$12=1,FALSE,IF(ISNONTEXT(J17),FALSE,TRUE))</formula1>
    </dataValidation>
    <dataValidation type="custom" allowBlank="1" showInputMessage="1" showErrorMessage="1" errorTitle="Complete Company Mailing Address" error="Either:_x000a_- You checked &quot;Certifier&quot; as the Submitter above. If so, do not enter information in this cell._x000a_or_x000a_- The entry for Complete Company Mailing Address is not valid. If so, reneter the Complete Company Mailing Address." sqref="J18" xr:uid="{00000000-0002-0000-0000-000012000000}">
      <formula1>IF($N$12=1,FALSE,IF(ISNONTEXT(J18),FALSE,TRUE))</formula1>
    </dataValidation>
    <dataValidation type="custom" allowBlank="1" showInputMessage="1" showErrorMessage="1" errorTitle="Full Legal Name of Company" error="The entry for Full Legal Name of Company is not a valid entry.  Please reenter the Full Legal Name of Company." sqref="D17" xr:uid="{00000000-0002-0000-0000-000013000000}">
      <formula1>IF(ISNONTEXT(D17),FALSE,TRUE)</formula1>
    </dataValidation>
    <dataValidation type="custom" allowBlank="1" showInputMessage="1" showErrorMessage="1" errorTitle="Complete Company Mailing Address" error="The entry for Complete Company Mailing Address is not a valid entry.  Please reenter the Complete Company Mailing Address." sqref="D18" xr:uid="{00000000-0002-0000-0000-000014000000}">
      <formula1>IF(ISNONTEXT(D18),FALSE,TRUE)</formula1>
    </dataValidation>
    <dataValidation type="custom" allowBlank="1" showInputMessage="1" showErrorMessage="1" errorTitle="CBP Importer ID Number" error="Submitter is not an Importer.  No entry should be made for the U.S. Customs and Border Protection importer identification number._x000a__x000a_Click &quot;Cancel&quot; to escape." promptTitle="CBP Importer ID Number" prompt="If entering information into this field, do NOT provide a Federal Employer ID # or a Social Security Number.  ONLY provide a Customs-assigned ID number." sqref="D41" xr:uid="{00000000-0002-0000-0000-000015000000}">
      <formula1>IF(G29=2,IF(ISBLANK(D41),FALSE,TRUE),FALSE)</formula1>
    </dataValidation>
  </dataValidations>
  <hyperlinks>
    <hyperlink ref="D6:E6" r:id="rId1" display="Click here for instructions for completing this form" xr:uid="{00000000-0004-0000-0000-000000000000}"/>
  </hyperlinks>
  <pageMargins left="0.7" right="0.7" top="0.75" bottom="0.75" header="0.3" footer="0.3"/>
  <pageSetup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7169" r:id="rId5" name="Option Button 1">
              <controlPr defaultSize="0" autoFill="0" autoLine="0" autoPict="0">
                <anchor moveWithCells="1">
                  <from>
                    <xdr:col>1</xdr:col>
                    <xdr:colOff>12700</xdr:colOff>
                    <xdr:row>10</xdr:row>
                    <xdr:rowOff>114300</xdr:rowOff>
                  </from>
                  <to>
                    <xdr:col>2</xdr:col>
                    <xdr:colOff>381000</xdr:colOff>
                    <xdr:row>10</xdr:row>
                    <xdr:rowOff>298450</xdr:rowOff>
                  </to>
                </anchor>
              </controlPr>
            </control>
          </mc:Choice>
        </mc:AlternateContent>
        <mc:AlternateContent xmlns:mc="http://schemas.openxmlformats.org/markup-compatibility/2006">
          <mc:Choice Requires="x14">
            <control shapeId="7170" r:id="rId6" name="Option Button 2">
              <controlPr defaultSize="0" autoFill="0" autoLine="0" autoPict="0">
                <anchor moveWithCells="1">
                  <from>
                    <xdr:col>1</xdr:col>
                    <xdr:colOff>12700</xdr:colOff>
                    <xdr:row>11</xdr:row>
                    <xdr:rowOff>19050</xdr:rowOff>
                  </from>
                  <to>
                    <xdr:col>1</xdr:col>
                    <xdr:colOff>800100</xdr:colOff>
                    <xdr:row>11</xdr:row>
                    <xdr:rowOff>184150</xdr:rowOff>
                  </to>
                </anchor>
              </controlPr>
            </control>
          </mc:Choice>
        </mc:AlternateContent>
        <mc:AlternateContent xmlns:mc="http://schemas.openxmlformats.org/markup-compatibility/2006">
          <mc:Choice Requires="x14">
            <control shapeId="7171" r:id="rId7" name="Option Button 3">
              <controlPr defaultSize="0" autoFill="0" autoLine="0" autoPict="0" altText="the same Party Responsible for Certification (do not complete the Submitter Contact Information below)">
                <anchor moveWithCells="1">
                  <from>
                    <xdr:col>7</xdr:col>
                    <xdr:colOff>12700</xdr:colOff>
                    <xdr:row>10</xdr:row>
                    <xdr:rowOff>0</xdr:rowOff>
                  </from>
                  <to>
                    <xdr:col>9</xdr:col>
                    <xdr:colOff>1936750</xdr:colOff>
                    <xdr:row>10</xdr:row>
                    <xdr:rowOff>317500</xdr:rowOff>
                  </to>
                </anchor>
              </controlPr>
            </control>
          </mc:Choice>
        </mc:AlternateContent>
        <mc:AlternateContent xmlns:mc="http://schemas.openxmlformats.org/markup-compatibility/2006">
          <mc:Choice Requires="x14">
            <control shapeId="7172" r:id="rId8" name="Option Button 4">
              <controlPr defaultSize="0" autoFill="0" autoLine="0" autoPict="0">
                <anchor moveWithCells="1">
                  <from>
                    <xdr:col>6</xdr:col>
                    <xdr:colOff>241300</xdr:colOff>
                    <xdr:row>10</xdr:row>
                    <xdr:rowOff>323850</xdr:rowOff>
                  </from>
                  <to>
                    <xdr:col>9</xdr:col>
                    <xdr:colOff>1943100</xdr:colOff>
                    <xdr:row>11</xdr:row>
                    <xdr:rowOff>279400</xdr:rowOff>
                  </to>
                </anchor>
              </controlPr>
            </control>
          </mc:Choice>
        </mc:AlternateContent>
        <mc:AlternateContent xmlns:mc="http://schemas.openxmlformats.org/markup-compatibility/2006">
          <mc:Choice Requires="x14">
            <control shapeId="7173" r:id="rId9" name="Group Box 5">
              <controlPr defaultSize="0" autoFill="0" autoPict="0">
                <anchor moveWithCells="1">
                  <from>
                    <xdr:col>0</xdr:col>
                    <xdr:colOff>241300</xdr:colOff>
                    <xdr:row>10</xdr:row>
                    <xdr:rowOff>0</xdr:rowOff>
                  </from>
                  <to>
                    <xdr:col>2</xdr:col>
                    <xdr:colOff>508000</xdr:colOff>
                    <xdr:row>11</xdr:row>
                    <xdr:rowOff>342900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I125"/>
  <sheetViews>
    <sheetView showGridLines="0" zoomScale="75" workbookViewId="0">
      <pane xSplit="9" ySplit="10" topLeftCell="K11" activePane="bottomRight" state="frozen"/>
      <selection pane="topRight" activeCell="I1" sqref="I1"/>
      <selection pane="bottomLeft" activeCell="A8" sqref="A8"/>
      <selection pane="bottomRight" activeCell="C11" sqref="C11"/>
    </sheetView>
  </sheetViews>
  <sheetFormatPr defaultColWidth="9.1796875" defaultRowHeight="12.5" x14ac:dyDescent="0.25"/>
  <cols>
    <col min="1" max="1" width="6.453125" style="8" customWidth="1"/>
    <col min="2" max="2" width="8" style="8" customWidth="1"/>
    <col min="3" max="3" width="18.7265625" style="9" customWidth="1"/>
    <col min="4" max="4" width="19.26953125" style="9" hidden="1" customWidth="1"/>
    <col min="5" max="7" width="18.7265625" style="9" customWidth="1"/>
    <col min="8" max="9" width="10.7265625" style="9" customWidth="1"/>
    <col min="10" max="10" width="14.453125" style="9" hidden="1" customWidth="1"/>
    <col min="11" max="11" width="11" style="9" customWidth="1"/>
    <col min="12" max="12" width="18.453125" style="9" customWidth="1"/>
    <col min="13" max="13" width="13.7265625" style="9" customWidth="1"/>
    <col min="14" max="14" width="22.453125" style="9" customWidth="1"/>
    <col min="15" max="15" width="12.81640625" style="9" customWidth="1"/>
    <col min="16" max="16" width="18.453125" style="9" hidden="1" customWidth="1"/>
    <col min="17" max="17" width="14.7265625" style="9" hidden="1" customWidth="1"/>
    <col min="18" max="18" width="15.1796875" style="9" customWidth="1"/>
    <col min="19" max="19" width="14" style="9" customWidth="1"/>
    <col min="20" max="22" width="14.7265625" style="9" customWidth="1"/>
    <col min="23" max="24" width="13" style="9" customWidth="1"/>
    <col min="25" max="38" width="13.7265625" style="9" customWidth="1"/>
    <col min="39" max="39" width="25.7265625" style="9" customWidth="1"/>
    <col min="40" max="40" width="4.7265625" style="9" customWidth="1"/>
    <col min="41" max="41" width="15.7265625" style="3" customWidth="1"/>
    <col min="42" max="42" width="8.7265625" style="3" hidden="1" customWidth="1"/>
    <col min="43" max="43" width="9.7265625" style="3" customWidth="1"/>
    <col min="44" max="44" width="11.1796875" style="3" customWidth="1"/>
    <col min="45" max="45" width="16.26953125" style="3" customWidth="1"/>
    <col min="46" max="46" width="12.54296875" style="3" customWidth="1"/>
    <col min="47" max="47" width="25.1796875" style="3" customWidth="1"/>
    <col min="48" max="48" width="5.7265625" style="3" hidden="1" customWidth="1"/>
    <col min="49" max="49" width="16.54296875" style="3" customWidth="1"/>
    <col min="50" max="50" width="23.7265625" style="3" customWidth="1"/>
    <col min="51" max="51" width="20.81640625" style="3" customWidth="1"/>
    <col min="52" max="52" width="24" style="3" customWidth="1"/>
    <col min="53" max="53" width="20.81640625" style="3" customWidth="1"/>
    <col min="54" max="55" width="5.7265625" style="3" hidden="1" customWidth="1"/>
    <col min="56" max="56" width="16.453125" style="3" customWidth="1"/>
    <col min="57" max="57" width="15.1796875" style="3" customWidth="1"/>
    <col min="58" max="58" width="18.26953125" style="3" customWidth="1"/>
    <col min="59" max="59" width="26.7265625" style="3" customWidth="1"/>
    <col min="60" max="60" width="25.26953125" style="3" customWidth="1"/>
    <col min="61" max="76" width="13.7265625" style="3" customWidth="1"/>
    <col min="77" max="77" width="40.7265625" style="3" customWidth="1"/>
    <col min="78" max="78" width="16.26953125" style="3" customWidth="1"/>
    <col min="79" max="79" width="12.54296875" style="8" customWidth="1"/>
    <col min="80" max="80" width="12.54296875" style="8" hidden="1" customWidth="1"/>
    <col min="81" max="81" width="26" style="8" hidden="1" customWidth="1"/>
    <col min="82" max="84" width="14" style="9" hidden="1" customWidth="1"/>
    <col min="85" max="85" width="9.1796875" style="8" hidden="1" customWidth="1"/>
    <col min="86" max="86" width="4.1796875" style="8" hidden="1" customWidth="1"/>
    <col min="87" max="16384" width="9.1796875" style="8"/>
  </cols>
  <sheetData>
    <row r="1" spans="1:139" ht="20.25" customHeight="1" x14ac:dyDescent="0.25">
      <c r="A1" s="52" t="str">
        <f>Certification!A3</f>
        <v>Residential Clothes Washers</v>
      </c>
      <c r="B1" s="210" t="str">
        <f>Certification!D3</f>
        <v>Residential Clothes Washers</v>
      </c>
      <c r="C1" s="210"/>
      <c r="D1" s="210"/>
      <c r="E1" s="210"/>
      <c r="F1" s="210"/>
      <c r="G1" s="210"/>
      <c r="I1" s="41" t="str">
        <f>Certification!L1</f>
        <v>Version 5.6</v>
      </c>
      <c r="K1" s="45"/>
      <c r="L1" s="191" t="s">
        <v>77</v>
      </c>
      <c r="M1" s="192"/>
      <c r="N1" s="192"/>
      <c r="O1" s="192"/>
      <c r="P1" s="192"/>
      <c r="Q1" s="192"/>
      <c r="R1" s="192"/>
      <c r="S1" s="192"/>
      <c r="T1" s="193"/>
      <c r="U1" s="152"/>
      <c r="V1" s="40"/>
      <c r="W1" s="40"/>
    </row>
    <row r="2" spans="1:139" ht="10" customHeight="1" x14ac:dyDescent="0.25">
      <c r="A2" s="52" t="str">
        <f>Certification!A4</f>
        <v>5.6</v>
      </c>
      <c r="L2" s="194"/>
      <c r="M2" s="195"/>
      <c r="N2" s="195"/>
      <c r="O2" s="195"/>
      <c r="P2" s="195"/>
      <c r="Q2" s="195"/>
      <c r="R2" s="195"/>
      <c r="S2" s="195"/>
      <c r="T2" s="196"/>
      <c r="U2" s="153"/>
    </row>
    <row r="3" spans="1:139" ht="25.5" customHeight="1" x14ac:dyDescent="0.3">
      <c r="B3" s="211" t="s">
        <v>16</v>
      </c>
      <c r="C3" s="211"/>
      <c r="E3" s="39" t="str">
        <f>IF(COUNTA(INPUT)=0,"No Data",IF(COUNTIF(B11:B110,"Error")&gt;0,"Error","OK"))</f>
        <v>No Data</v>
      </c>
      <c r="F3" s="212" t="s">
        <v>18</v>
      </c>
      <c r="G3" s="212"/>
      <c r="H3" s="213" t="str">
        <f>Certification!K5</f>
        <v>No Data</v>
      </c>
      <c r="I3" s="213"/>
      <c r="K3" s="44"/>
      <c r="L3" s="194"/>
      <c r="M3" s="195"/>
      <c r="N3" s="195"/>
      <c r="O3" s="195"/>
      <c r="P3" s="195"/>
      <c r="Q3" s="195"/>
      <c r="R3" s="195"/>
      <c r="S3" s="195"/>
      <c r="T3" s="196"/>
      <c r="U3" s="154"/>
      <c r="V3" s="156"/>
      <c r="AL3" s="156"/>
      <c r="BF3" s="55"/>
      <c r="BG3" s="55"/>
      <c r="BH3" s="55"/>
    </row>
    <row r="4" spans="1:139" s="25" customFormat="1" ht="13.5" customHeight="1" thickBot="1" x14ac:dyDescent="0.3">
      <c r="C4" s="3"/>
      <c r="D4" s="3"/>
      <c r="E4" s="3"/>
      <c r="F4" s="3"/>
      <c r="G4" s="3"/>
      <c r="H4" s="3"/>
      <c r="I4" s="3"/>
      <c r="J4" s="3"/>
      <c r="K4" s="3"/>
      <c r="L4" s="194"/>
      <c r="M4" s="195"/>
      <c r="N4" s="195"/>
      <c r="O4" s="195"/>
      <c r="P4" s="195"/>
      <c r="Q4" s="195"/>
      <c r="R4" s="195"/>
      <c r="S4" s="195"/>
      <c r="T4" s="196"/>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D4" s="3"/>
      <c r="CE4" s="3"/>
      <c r="CF4" s="3"/>
    </row>
    <row r="5" spans="1:139" s="5" customFormat="1" ht="20.149999999999999" customHeight="1" thickBot="1" x14ac:dyDescent="0.5">
      <c r="B5" s="151" t="s">
        <v>15</v>
      </c>
      <c r="C5" s="151"/>
      <c r="D5" s="151"/>
      <c r="E5" s="151"/>
      <c r="F5" s="188" t="s">
        <v>54</v>
      </c>
      <c r="G5" s="189"/>
      <c r="H5" s="189"/>
      <c r="I5" s="190"/>
      <c r="J5" s="43"/>
      <c r="K5" s="24"/>
      <c r="L5" s="197"/>
      <c r="M5" s="198"/>
      <c r="N5" s="198"/>
      <c r="O5" s="198"/>
      <c r="P5" s="198"/>
      <c r="Q5" s="198"/>
      <c r="R5" s="198"/>
      <c r="S5" s="198"/>
      <c r="T5" s="199"/>
      <c r="U5" s="24"/>
      <c r="V5" s="24"/>
      <c r="W5" s="160"/>
      <c r="X5" s="24"/>
      <c r="Y5" s="24"/>
      <c r="Z5" s="24"/>
      <c r="AA5" s="24"/>
      <c r="AB5" s="24"/>
      <c r="AC5" s="24"/>
      <c r="AD5" s="24"/>
      <c r="AE5" s="24"/>
      <c r="AF5" s="24"/>
      <c r="AG5" s="24"/>
      <c r="AH5" s="24"/>
      <c r="AI5" s="24"/>
      <c r="AJ5" s="24"/>
      <c r="AK5" s="24"/>
      <c r="AL5" s="24"/>
      <c r="AM5" s="24"/>
      <c r="AN5" s="4"/>
      <c r="AO5" s="217" t="s">
        <v>8</v>
      </c>
      <c r="AP5" s="214"/>
      <c r="AQ5" s="214"/>
      <c r="AR5" s="214"/>
      <c r="AS5" s="214"/>
      <c r="AT5" s="214"/>
      <c r="AU5" s="214" t="s">
        <v>8</v>
      </c>
      <c r="AV5" s="214"/>
      <c r="AW5" s="214"/>
      <c r="AX5" s="214"/>
      <c r="AY5" s="214"/>
      <c r="AZ5" s="214" t="s">
        <v>8</v>
      </c>
      <c r="BA5" s="214"/>
      <c r="BB5" s="214"/>
      <c r="BC5" s="214"/>
      <c r="BD5" s="214"/>
      <c r="BE5" s="214"/>
      <c r="BF5" s="214" t="s">
        <v>8</v>
      </c>
      <c r="BG5" s="214"/>
      <c r="BH5" s="214"/>
      <c r="BI5" s="214"/>
      <c r="BJ5" s="214"/>
      <c r="BK5" s="214" t="s">
        <v>8</v>
      </c>
      <c r="BL5" s="214"/>
      <c r="BM5" s="214"/>
      <c r="BN5" s="214"/>
      <c r="BO5" s="214"/>
      <c r="BP5" s="214" t="s">
        <v>8</v>
      </c>
      <c r="BQ5" s="214"/>
      <c r="BR5" s="214"/>
      <c r="BS5" s="214"/>
      <c r="BT5" s="214"/>
      <c r="BU5" s="214" t="s">
        <v>8</v>
      </c>
      <c r="BV5" s="214"/>
      <c r="BW5" s="214"/>
      <c r="BX5" s="214"/>
      <c r="BY5" s="215"/>
      <c r="BZ5" s="2"/>
      <c r="EH5" s="4"/>
      <c r="EI5" s="4"/>
    </row>
    <row r="6" spans="1:139" s="7" customFormat="1" ht="92.25" hidden="1" customHeight="1" x14ac:dyDescent="0.3">
      <c r="J6" s="40"/>
      <c r="K6" s="40"/>
      <c r="L6" s="42"/>
      <c r="M6" s="40"/>
      <c r="N6" s="42"/>
      <c r="O6" s="40"/>
      <c r="P6" s="42"/>
      <c r="Q6" s="42"/>
      <c r="R6" s="42"/>
      <c r="S6" s="42"/>
      <c r="T6" s="42"/>
      <c r="U6" s="42"/>
      <c r="V6" s="42"/>
      <c r="W6" s="42"/>
      <c r="X6" s="42"/>
      <c r="Y6" s="42"/>
      <c r="Z6" s="42"/>
      <c r="AA6" s="42"/>
      <c r="AB6" s="42"/>
      <c r="AC6" s="42"/>
      <c r="AD6" s="42"/>
      <c r="AE6" s="42"/>
      <c r="AF6" s="42"/>
      <c r="AG6" s="42"/>
      <c r="AH6" s="42"/>
      <c r="AI6" s="42"/>
      <c r="AJ6" s="42"/>
      <c r="AK6" s="42"/>
      <c r="AL6" s="42"/>
      <c r="AM6" s="42"/>
      <c r="AN6" s="6"/>
      <c r="BZ6" s="53"/>
      <c r="CB6" s="1"/>
      <c r="EH6" s="6"/>
      <c r="EI6" s="6"/>
    </row>
    <row r="7" spans="1:139" ht="6" hidden="1" customHeight="1" x14ac:dyDescent="0.25">
      <c r="CB7" s="1"/>
      <c r="CD7" s="8"/>
      <c r="CE7" s="8"/>
      <c r="CF7" s="8"/>
      <c r="EH7" s="9"/>
      <c r="EI7" s="9"/>
    </row>
    <row r="8" spans="1:139" ht="6" customHeight="1" x14ac:dyDescent="0.3">
      <c r="M8" s="35"/>
      <c r="AM8" s="150" t="s">
        <v>75</v>
      </c>
      <c r="BI8" s="54"/>
      <c r="BJ8" s="54"/>
      <c r="BK8" s="54"/>
      <c r="BL8" s="54"/>
      <c r="BM8" s="54"/>
      <c r="BN8" s="54"/>
      <c r="BO8" s="54"/>
      <c r="BP8" s="54"/>
      <c r="BQ8" s="54"/>
      <c r="BR8" s="54"/>
      <c r="BS8" s="54"/>
      <c r="BT8" s="54"/>
      <c r="BU8" s="54"/>
      <c r="BV8" s="54"/>
      <c r="BW8" s="54"/>
      <c r="BX8" s="15"/>
      <c r="BY8" s="15"/>
      <c r="CB8" s="1"/>
      <c r="CD8" s="8"/>
      <c r="CE8" s="8"/>
      <c r="CF8" s="8"/>
      <c r="EH8" s="9"/>
      <c r="EI8" s="9"/>
    </row>
    <row r="9" spans="1:139" ht="50.15" customHeight="1" x14ac:dyDescent="0.25">
      <c r="A9" s="200" t="s">
        <v>0</v>
      </c>
      <c r="B9" s="200" t="s">
        <v>6</v>
      </c>
      <c r="C9" s="200" t="s">
        <v>70</v>
      </c>
      <c r="D9" s="200"/>
      <c r="E9" s="200" t="s">
        <v>9</v>
      </c>
      <c r="F9" s="200" t="s">
        <v>19</v>
      </c>
      <c r="G9" s="200" t="s">
        <v>20</v>
      </c>
      <c r="H9" s="200" t="s">
        <v>1</v>
      </c>
      <c r="I9" s="200" t="s">
        <v>50</v>
      </c>
      <c r="K9" s="205" t="s">
        <v>10</v>
      </c>
      <c r="L9" s="205" t="s">
        <v>11</v>
      </c>
      <c r="M9" s="205" t="s">
        <v>13</v>
      </c>
      <c r="N9" s="205" t="s">
        <v>12</v>
      </c>
      <c r="O9" s="205" t="s">
        <v>14</v>
      </c>
      <c r="R9" s="200" t="s">
        <v>29</v>
      </c>
      <c r="S9" s="200" t="s">
        <v>81</v>
      </c>
      <c r="T9" s="205" t="s">
        <v>30</v>
      </c>
      <c r="U9" s="205" t="s">
        <v>69</v>
      </c>
      <c r="V9" s="205" t="s">
        <v>82</v>
      </c>
      <c r="W9" s="207" t="s">
        <v>46</v>
      </c>
      <c r="X9" s="203"/>
      <c r="Y9" s="203"/>
      <c r="Z9" s="203"/>
      <c r="AA9" s="203"/>
      <c r="AB9" s="203"/>
      <c r="AC9" s="203"/>
      <c r="AD9" s="203" t="s">
        <v>46</v>
      </c>
      <c r="AE9" s="203"/>
      <c r="AF9" s="203"/>
      <c r="AG9" s="203"/>
      <c r="AH9" s="203"/>
      <c r="AI9" s="203"/>
      <c r="AJ9" s="203"/>
      <c r="AK9" s="204"/>
      <c r="AL9" s="200" t="s">
        <v>83</v>
      </c>
      <c r="AM9" s="200" t="s">
        <v>76</v>
      </c>
      <c r="AO9" s="200" t="str">
        <f t="shared" ref="AO9:AU9" si="0">C9&amp;" Status"</f>
        <v>Manufacturer Status</v>
      </c>
      <c r="AP9" s="200" t="str">
        <f t="shared" si="0"/>
        <v xml:space="preserve"> Status</v>
      </c>
      <c r="AQ9" s="200" t="str">
        <f t="shared" si="0"/>
        <v>Brand Name(s) Status</v>
      </c>
      <c r="AR9" s="200" t="str">
        <f t="shared" si="0"/>
        <v>Basic Model Number Status</v>
      </c>
      <c r="AS9" s="200" t="str">
        <f t="shared" si="0"/>
        <v>Individual Model Number Covered by Basic Model Status</v>
      </c>
      <c r="AT9" s="200" t="str">
        <f t="shared" si="0"/>
        <v>Action Status</v>
      </c>
      <c r="AU9" s="200" t="str">
        <f t="shared" si="0"/>
        <v>Product Group Code Status</v>
      </c>
      <c r="AW9" s="200" t="str">
        <f>K9&amp;" Status"</f>
        <v>Sample Size (Number of Units Tested) Status</v>
      </c>
      <c r="AX9" s="200" t="str">
        <f>L9&amp;" Status"</f>
        <v>Is the Certification for this Basic Model Based on a Waiver of DOE's Test Procedure Requirements? Status</v>
      </c>
      <c r="AY9" s="200" t="str">
        <f>M9&amp;" Status"</f>
        <v>Date of Test Procedure Waiver, if Applicable Status</v>
      </c>
      <c r="AZ9" s="200" t="str">
        <f>N9&amp;" Status"</f>
        <v>Is the Certification based upon any Exception Relief from an Applicable Standard by DOE's Office of Hearing and Appeals? Status</v>
      </c>
      <c r="BA9" s="200" t="str">
        <f>O9&amp;" Status"</f>
        <v>Date of Exception Relief, if Applicable Status</v>
      </c>
      <c r="BD9" s="200" t="str">
        <f>R9&amp;" Status"</f>
        <v>Integrated Modified Energy Factor (cubic feet per kilowatt hour per cycle) Status</v>
      </c>
      <c r="BE9" s="200" t="str">
        <f>S9&amp;" Status"</f>
        <v>Clothes Container Capacity (cubic feet) Status</v>
      </c>
      <c r="BF9" s="200" t="str">
        <f>T9&amp;" Status"</f>
        <v>Integrated Water Factor (gallons per cycle per cubic foot) Status</v>
      </c>
      <c r="BG9" s="200" t="str">
        <f>U9&amp;" Status"</f>
        <v>Corrected Remaining Moisture Content (%) Status</v>
      </c>
      <c r="BH9" s="200" t="str">
        <f>V9&amp;" Status"</f>
        <v>Type of Loading Status</v>
      </c>
      <c r="BI9" s="200" t="str">
        <f t="shared" ref="BI9:BW9" si="1">W10&amp;" Status"</f>
        <v>Cold/Cold Status</v>
      </c>
      <c r="BJ9" s="200" t="str">
        <f t="shared" si="1"/>
        <v>Warm/Cold #1 Status</v>
      </c>
      <c r="BK9" s="200" t="str">
        <f t="shared" si="1"/>
        <v>Warm/Cold #2 Status</v>
      </c>
      <c r="BL9" s="200" t="str">
        <f t="shared" si="1"/>
        <v>Warm/Cold #3 Status</v>
      </c>
      <c r="BM9" s="200" t="str">
        <f t="shared" si="1"/>
        <v>Warm/Cold #4 Status</v>
      </c>
      <c r="BN9" s="200" t="str">
        <f t="shared" si="1"/>
        <v>Warm/Warm #1 Status</v>
      </c>
      <c r="BO9" s="200" t="str">
        <f t="shared" si="1"/>
        <v>Warm/Warm #2 Status</v>
      </c>
      <c r="BP9" s="200" t="str">
        <f t="shared" si="1"/>
        <v>Warm/Warm #3 Status</v>
      </c>
      <c r="BQ9" s="200" t="str">
        <f t="shared" si="1"/>
        <v>Warm/Warm #4 Status</v>
      </c>
      <c r="BR9" s="200" t="str">
        <f t="shared" si="1"/>
        <v>Hot/Cold Status</v>
      </c>
      <c r="BS9" s="200" t="str">
        <f t="shared" si="1"/>
        <v>Extra Hot/Cold Status</v>
      </c>
      <c r="BT9" s="200" t="str">
        <f t="shared" si="1"/>
        <v>Remaining Moisture Content #1 Status</v>
      </c>
      <c r="BU9" s="200" t="str">
        <f t="shared" si="1"/>
        <v>Remaining Moisture Content #2 Status</v>
      </c>
      <c r="BV9" s="200" t="str">
        <f t="shared" si="1"/>
        <v>Remaining Moisture Content #3 Status</v>
      </c>
      <c r="BW9" s="200" t="str">
        <f t="shared" si="1"/>
        <v>Remaining Moisture Content #4 Status</v>
      </c>
      <c r="BX9" s="200" t="str">
        <f>AL9&amp;" Status"</f>
        <v>Test Cloth Lot Number (Optional) Status</v>
      </c>
      <c r="BY9" s="200" t="str">
        <f>AM9&amp;" Status"</f>
        <v>Link to EnergyGuide Label Website (Enter link or, if submitting link later, enter 'By annual report date') Status</v>
      </c>
      <c r="CB9" s="1"/>
      <c r="CD9" s="8"/>
      <c r="CE9" s="8"/>
      <c r="CF9" s="8"/>
      <c r="EH9" s="9"/>
      <c r="EI9" s="9"/>
    </row>
    <row r="10" spans="1:139" s="12" customFormat="1" ht="45" customHeight="1" thickBot="1" x14ac:dyDescent="0.3">
      <c r="A10" s="208"/>
      <c r="B10" s="208"/>
      <c r="C10" s="201"/>
      <c r="D10" s="201"/>
      <c r="E10" s="201"/>
      <c r="F10" s="201"/>
      <c r="G10" s="201"/>
      <c r="H10" s="201"/>
      <c r="I10" s="201"/>
      <c r="J10" s="68"/>
      <c r="K10" s="206"/>
      <c r="L10" s="206"/>
      <c r="M10" s="206"/>
      <c r="N10" s="206"/>
      <c r="O10" s="206"/>
      <c r="P10" s="69"/>
      <c r="Q10" s="70"/>
      <c r="R10" s="201"/>
      <c r="S10" s="201"/>
      <c r="T10" s="206"/>
      <c r="U10" s="209"/>
      <c r="V10" s="209"/>
      <c r="W10" s="69" t="s">
        <v>31</v>
      </c>
      <c r="X10" s="155" t="s">
        <v>32</v>
      </c>
      <c r="Y10" s="155" t="s">
        <v>33</v>
      </c>
      <c r="Z10" s="155" t="s">
        <v>34</v>
      </c>
      <c r="AA10" s="155" t="s">
        <v>35</v>
      </c>
      <c r="AB10" s="155" t="s">
        <v>36</v>
      </c>
      <c r="AC10" s="155" t="s">
        <v>37</v>
      </c>
      <c r="AD10" s="155" t="s">
        <v>38</v>
      </c>
      <c r="AE10" s="155" t="s">
        <v>39</v>
      </c>
      <c r="AF10" s="155" t="s">
        <v>40</v>
      </c>
      <c r="AG10" s="155" t="s">
        <v>41</v>
      </c>
      <c r="AH10" s="155" t="s">
        <v>42</v>
      </c>
      <c r="AI10" s="155" t="s">
        <v>43</v>
      </c>
      <c r="AJ10" s="155" t="s">
        <v>44</v>
      </c>
      <c r="AK10" s="155" t="s">
        <v>45</v>
      </c>
      <c r="AL10" s="216"/>
      <c r="AM10" s="201"/>
      <c r="AN10" s="64"/>
      <c r="AO10" s="208"/>
      <c r="AP10" s="208"/>
      <c r="AQ10" s="208"/>
      <c r="AR10" s="208"/>
      <c r="AS10" s="208"/>
      <c r="AT10" s="208"/>
      <c r="AU10" s="208"/>
      <c r="AV10" s="66" t="str">
        <f>J10&amp;" Status"</f>
        <v xml:space="preserve"> Status</v>
      </c>
      <c r="AW10" s="208"/>
      <c r="AX10" s="208"/>
      <c r="AY10" s="208"/>
      <c r="AZ10" s="208"/>
      <c r="BA10" s="208"/>
      <c r="BB10" s="65" t="str">
        <f>P10&amp;" Status"</f>
        <v xml:space="preserve"> Status</v>
      </c>
      <c r="BC10" s="67" t="str">
        <f>Q10&amp;" Status"</f>
        <v xml:space="preserve"> Status</v>
      </c>
      <c r="BD10" s="208"/>
      <c r="BE10" s="208"/>
      <c r="BF10" s="208"/>
      <c r="BG10" s="208"/>
      <c r="BH10" s="208"/>
      <c r="BI10" s="208"/>
      <c r="BJ10" s="208"/>
      <c r="BK10" s="208"/>
      <c r="BL10" s="208"/>
      <c r="BM10" s="208"/>
      <c r="BN10" s="208"/>
      <c r="BO10" s="208"/>
      <c r="BP10" s="208"/>
      <c r="BQ10" s="208"/>
      <c r="BR10" s="208"/>
      <c r="BS10" s="208"/>
      <c r="BT10" s="208"/>
      <c r="BU10" s="208"/>
      <c r="BV10" s="208"/>
      <c r="BW10" s="208"/>
      <c r="BX10" s="208"/>
      <c r="BY10" s="208"/>
      <c r="BZ10" s="26"/>
      <c r="CA10" s="27"/>
      <c r="CB10" s="27"/>
      <c r="CC10" s="202" t="s">
        <v>4</v>
      </c>
      <c r="CD10" s="202"/>
      <c r="CE10" s="53"/>
      <c r="CF10" s="51" t="s">
        <v>51</v>
      </c>
      <c r="CH10" s="28" t="s">
        <v>7</v>
      </c>
    </row>
    <row r="11" spans="1:139" s="12" customFormat="1" ht="25.5" thickTop="1" x14ac:dyDescent="0.25">
      <c r="A11" s="36">
        <v>1</v>
      </c>
      <c r="B11" s="37" t="str">
        <f t="shared" ref="B11:B42" si="2">IF(COUNTIF(AO11:BY11,"")=No_of_Columns,"",IF(COUNTIF(AO11:BY11,"ok")=No_of_Columns,"ok","Error"))</f>
        <v/>
      </c>
      <c r="C11" s="56"/>
      <c r="D11" s="21"/>
      <c r="E11" s="59"/>
      <c r="F11" s="59"/>
      <c r="G11" s="59"/>
      <c r="H11" s="21"/>
      <c r="I11" s="21"/>
      <c r="J11" s="21"/>
      <c r="K11" s="21"/>
      <c r="L11" s="21"/>
      <c r="M11" s="32"/>
      <c r="N11" s="21"/>
      <c r="O11" s="32"/>
      <c r="P11" s="21"/>
      <c r="Q11" s="29"/>
      <c r="R11" s="21"/>
      <c r="S11" s="21"/>
      <c r="T11" s="21"/>
      <c r="U11" s="21"/>
      <c r="V11" s="21"/>
      <c r="W11" s="21"/>
      <c r="X11" s="21"/>
      <c r="Y11" s="21"/>
      <c r="Z11" s="21"/>
      <c r="AA11" s="21"/>
      <c r="AB11" s="21"/>
      <c r="AC11" s="21"/>
      <c r="AD11" s="21"/>
      <c r="AE11" s="21"/>
      <c r="AF11" s="21"/>
      <c r="AG11" s="21"/>
      <c r="AH11" s="21"/>
      <c r="AI11" s="21"/>
      <c r="AJ11" s="21"/>
      <c r="AK11" s="21"/>
      <c r="AL11" s="157"/>
      <c r="AM11" s="143"/>
      <c r="AN11" s="63"/>
      <c r="AO11" s="10" t="str">
        <f>IF(COUNTA($C11:$AM11)=0,"",IF(ISBLANK($C11),"Empty cell","ok"))</f>
        <v/>
      </c>
      <c r="AP11" s="10" t="str">
        <f>IF(COUNTA($C11:$AM11)=0,"","ok")</f>
        <v/>
      </c>
      <c r="AQ11" s="10" t="str">
        <f>IF(COUNTA($C11:$AM11)=0,"",IF(ISBLANK($E11),"Empty cell","ok"))</f>
        <v/>
      </c>
      <c r="AR11" s="10" t="str">
        <f>IF(COUNTA($C11:$AM11)=0,"",IF(ISBLANK($F11),"Empty cell","ok"))</f>
        <v/>
      </c>
      <c r="AS11" s="10" t="str">
        <f>IF(COUNTA($C11:$AM11)=0,"",IF(ISBLANK($G11),"Empty cell","ok"))</f>
        <v/>
      </c>
      <c r="AT11" s="10" t="str">
        <f>IF(COUNTA($C11:$AM11)=0,"",IF(ISBLANK($H11),"Empty cell",IF(OR($H11="n",$H11="d",$H11="c",$H11="e",$H11="f"),"ok","Should be n, d, c, e, or f")))</f>
        <v/>
      </c>
      <c r="AU11" s="10" t="str">
        <f t="shared" ref="AU11:AU42" si="3">IF(COUNTA($C11:$AM11)=0,"",IF(ISBLANK($I11),"Empty cell",IF($I11&lt;1,"Prod. Gr. Code should be an int. betw. 1 and "&amp;No_of_Product_Classes,IF($I11&gt;No_of_Product_Classes,"Prod. Gr. Code should be an int. betw. 1 and "&amp;No_of_Product_Classes,IF($I11=INT($I11),"ok","Prod. Gr. Code should be an int. betw. 1 and "&amp;No_of_Product_Classes)))))</f>
        <v/>
      </c>
      <c r="AV11" s="10" t="str">
        <f>IF(COUNTA($C11:$AM11)=0,"","ok")</f>
        <v/>
      </c>
      <c r="AW11" s="10" t="str">
        <f>IF(COUNTA($C11:$AM11)=0,"",IF(H11="d","ok",IF(ISBLANK($K11),"Empty cell",IF(ISNUMBER(K11)=FALSE,"Entry should be a positive integer",IF($K11&lt;1,"Entry should be a positive integer",IF($K11=INT($K11),"ok","Entry should be a positive integer"))))))</f>
        <v/>
      </c>
      <c r="AX11" s="10" t="str">
        <f>IF(COUNTA($C11:$AM11)=0,"",IF(H11="d","ok",IF(ISBLANK(L11),"Empty cell",IF(L11="yes","ok",IF(L11="y","ok",IF(L11="no","ok",IF(L11="n","ok","Entry should be either 'yes', 'y', 'no' or 'n'")))))))</f>
        <v/>
      </c>
      <c r="AY11" s="10" t="str">
        <f>IF(COUNTA($C11:$AM11)=0,"",IF(H11="d","ok",IF(ISBLANK(L11),IF(ISBLANK(M11),"ok","Waiver question not answered"),IF(OR(L11="yes",L11="y"),IF(ISBLANK(M11),"Empty cell",IF(ISNUMBER(M11),IF(M11&lt;1,"Entry should be a date in M/D/YYYY format","ok"),"Entry should be a date in M/D/YYYY format")),IF(OR(L11="no",L11="n"),IF(ISBLANK(M11),"ok","No entry should be made in cell"),IF(ISBLANK(M11),"ok","No entry should be made in cell"))))))</f>
        <v/>
      </c>
      <c r="AZ11" s="10" t="str">
        <f>IF(COUNTA($C11:$AM11)=0,"",IF(H11="d","ok",IF(ISBLANK(N11),"Empty cell",IF(N11="yes","ok",IF(N11="y","ok",IF(N11="no","ok",IF(N11="n","ok","Entry should be either 'yes', 'y', 'no' or 'n'")))))))</f>
        <v/>
      </c>
      <c r="BA11" s="10" t="str">
        <f>IF(COUNTA($C11:$AM11)=0,"",IF(H11="d","ok",IF(ISBLANK(N11),IF(ISBLANK(O11),"ok","Exemption question not answered"),IF(OR(N11="yes",N11="y"),IF(ISBLANK(O11),"Empty cell",IF(ISNUMBER(O11),IF(O11&lt;1,"Entry should be a date in M/D/YYYY format","ok"),"Entry should be a date in M/D/YYYY format")),IF(OR(N11="no",N11="n"),IF(ISBLANK(O11),"ok","No entry should be made in cell"),IF(ISBLANK(O11),"ok","No entry should be made in cell"))))))</f>
        <v/>
      </c>
      <c r="BB11" s="10" t="str">
        <f t="shared" ref="BB11:BC30" si="4">IF(COUNTA($C11:$AM11)=0,"","ok")</f>
        <v/>
      </c>
      <c r="BC11" s="10" t="str">
        <f t="shared" si="4"/>
        <v/>
      </c>
      <c r="BD11" s="10" t="str">
        <f>IF(COUNTA($C11:$AM11)=0,"",IF(H11="d","ok",IF(ISBLANK($R11),"Empty cell",IF(ISNUMBER($R11),IF($R11&gt;0,"ok","Entry should be greater than 0"),"Entry should be a number"))))</f>
        <v/>
      </c>
      <c r="BE11" s="10" t="str">
        <f>IF(COUNTA($C11:$AM11)=0,"",IF(H11="d","ok",IF(ISBLANK($S11),"Empty cell",IF(ISNUMBER($S11),IF($S11&gt;0,"ok","Entry should be greater than 0"),"Entry should be a number"))))</f>
        <v/>
      </c>
      <c r="BF11" s="10" t="str">
        <f>IF(COUNTA($C11:$AM11)=0,"",IF(H11="d","ok",IF(ISBLANK($T11),"Empty cell",IF(ISNUMBER($T11),IF($T11&gt;0,"ok","Entry should be greater than 0"),"Entry should be a number"))))</f>
        <v/>
      </c>
      <c r="BG11" s="10" t="str">
        <f>IF(COUNTA($C11:$AM11)=0,"",IF(H11="d","ok",IF(ISBLANK($U11),"Empty cell",IF(ISNUMBER($U11),IF($U11&gt;=1,IF($U11&gt;100,"Entry should be a percentage less than or equal to 100","ok"),"Entry should be a percentage greater than 0"),"Entry should be a number"))))</f>
        <v/>
      </c>
      <c r="BH11" s="10" t="str">
        <f>IF(COUNTA($C11:$AM11)=0,"",IF(H11="d","ok",IF(ISBLANK(V11),"Empty cell",IF(OR(V11="Top-Loading",V11="Front-Loading"),"ok","Entry should be either 'top-loading' or 'front-loading'"))))</f>
        <v/>
      </c>
      <c r="BI11" s="10" t="str">
        <f t="shared" ref="BI11:BW20" si="5">IF(COUNTA($C11:$AM11)=0,"",IF($H11="d","ok",IF(COUNTA($W11:$AK11)=0,"Empty cell","ok")))</f>
        <v/>
      </c>
      <c r="BJ11" s="10" t="str">
        <f t="shared" si="5"/>
        <v/>
      </c>
      <c r="BK11" s="10" t="str">
        <f t="shared" si="5"/>
        <v/>
      </c>
      <c r="BL11" s="10" t="str">
        <f t="shared" si="5"/>
        <v/>
      </c>
      <c r="BM11" s="10" t="str">
        <f t="shared" si="5"/>
        <v/>
      </c>
      <c r="BN11" s="10" t="str">
        <f t="shared" si="5"/>
        <v/>
      </c>
      <c r="BO11" s="10" t="str">
        <f t="shared" si="5"/>
        <v/>
      </c>
      <c r="BP11" s="10" t="str">
        <f t="shared" si="5"/>
        <v/>
      </c>
      <c r="BQ11" s="10" t="str">
        <f t="shared" si="5"/>
        <v/>
      </c>
      <c r="BR11" s="10" t="str">
        <f t="shared" si="5"/>
        <v/>
      </c>
      <c r="BS11" s="10" t="str">
        <f t="shared" si="5"/>
        <v/>
      </c>
      <c r="BT11" s="10" t="str">
        <f t="shared" si="5"/>
        <v/>
      </c>
      <c r="BU11" s="10" t="str">
        <f t="shared" si="5"/>
        <v/>
      </c>
      <c r="BV11" s="10" t="str">
        <f t="shared" si="5"/>
        <v/>
      </c>
      <c r="BW11" s="10" t="str">
        <f t="shared" si="5"/>
        <v/>
      </c>
      <c r="BX11" s="10" t="str">
        <f>IF(COUNTA($C11:$AM11)=0,"","ok")</f>
        <v/>
      </c>
      <c r="BY11" s="10" t="str">
        <f>IF(COUNTA($C11:$AM11)=0,"",IF(H11="d","ok",IF(ISBLANK(AM11),"Empty cell",IF(OR(LEFT(AM11,7)="http://",LEFT(AM11,8)="https://",LEFT(AM11,6)="ftp://",LEFT(AM11,7)="sftp://",AM11="By annual report date"),"ok","Entry must begin with http://, https://, ftp:// or sftp://or be 'By annual report date'"))))</f>
        <v/>
      </c>
      <c r="BZ11" s="11"/>
      <c r="CC11" s="12" t="s">
        <v>2</v>
      </c>
      <c r="CD11" s="13">
        <v>37</v>
      </c>
      <c r="CE11" s="13"/>
      <c r="CF11" s="38" t="str">
        <f t="shared" ref="CF11:CF74" si="6">IF(AU11="ok",VLOOKUP(I11,PrClDesc,2),"")</f>
        <v/>
      </c>
      <c r="CH11" s="14" t="s">
        <v>5</v>
      </c>
    </row>
    <row r="12" spans="1:139" s="12" customFormat="1" ht="25" x14ac:dyDescent="0.25">
      <c r="A12" s="36">
        <v>2</v>
      </c>
      <c r="B12" s="37" t="str">
        <f t="shared" si="2"/>
        <v/>
      </c>
      <c r="C12" s="57"/>
      <c r="D12" s="22"/>
      <c r="E12" s="60"/>
      <c r="F12" s="60"/>
      <c r="G12" s="60"/>
      <c r="H12" s="22"/>
      <c r="I12" s="22"/>
      <c r="J12" s="22"/>
      <c r="K12" s="22"/>
      <c r="L12" s="22"/>
      <c r="M12" s="33"/>
      <c r="N12" s="22"/>
      <c r="O12" s="33"/>
      <c r="P12" s="22"/>
      <c r="Q12" s="30"/>
      <c r="R12" s="22"/>
      <c r="S12" s="22"/>
      <c r="T12" s="22"/>
      <c r="U12" s="22"/>
      <c r="V12" s="22"/>
      <c r="W12" s="22"/>
      <c r="X12" s="22"/>
      <c r="Y12" s="22"/>
      <c r="Z12" s="22"/>
      <c r="AA12" s="22"/>
      <c r="AB12" s="22"/>
      <c r="AC12" s="22"/>
      <c r="AD12" s="22"/>
      <c r="AE12" s="22"/>
      <c r="AF12" s="22"/>
      <c r="AG12" s="22"/>
      <c r="AH12" s="22"/>
      <c r="AI12" s="22"/>
      <c r="AJ12" s="22"/>
      <c r="AK12" s="22"/>
      <c r="AL12" s="158"/>
      <c r="AM12" s="144"/>
      <c r="AN12" s="63"/>
      <c r="AO12" s="10" t="str">
        <f t="shared" ref="AO12:AO75" si="7">IF(COUNTA($C12:$AM12)=0,"",IF(ISBLANK($C12),"Empty cell","ok"))</f>
        <v/>
      </c>
      <c r="AP12" s="10" t="str">
        <f t="shared" ref="AP12:AP75" si="8">IF(COUNTA($C12:$AM12)=0,"","ok")</f>
        <v/>
      </c>
      <c r="AQ12" s="10" t="str">
        <f t="shared" ref="AQ12:AQ75" si="9">IF(COUNTA($C12:$AM12)=0,"",IF(ISBLANK($E12),"Empty cell","ok"))</f>
        <v/>
      </c>
      <c r="AR12" s="10" t="str">
        <f t="shared" ref="AR12:AR75" si="10">IF(COUNTA($C12:$AM12)=0,"",IF(ISBLANK($F12),"Empty cell","ok"))</f>
        <v/>
      </c>
      <c r="AS12" s="10" t="str">
        <f t="shared" ref="AS12:AS75" si="11">IF(COUNTA($C12:$AM12)=0,"",IF(ISBLANK($G12),"Empty cell","ok"))</f>
        <v/>
      </c>
      <c r="AT12" s="10" t="str">
        <f t="shared" ref="AT12:AT75" si="12">IF(COUNTA($C12:$AM12)=0,"",IF(ISBLANK($H12),"Empty cell",IF(OR($H12="n",$H12="d",$H12="c",$H12="e",$H12="f"),"ok","Should be n, d, c, e, or f")))</f>
        <v/>
      </c>
      <c r="AU12" s="10" t="str">
        <f t="shared" si="3"/>
        <v/>
      </c>
      <c r="AV12" s="10" t="str">
        <f t="shared" ref="AV12:AV75" si="13">IF(COUNTA($C12:$AM12)=0,"","ok")</f>
        <v/>
      </c>
      <c r="AW12" s="10" t="str">
        <f t="shared" ref="AW12:AW75" si="14">IF(COUNTA($C12:$AM12)=0,"",IF(H12="d","ok",IF(ISBLANK($K12),"Empty cell",IF(ISNUMBER(K12)=FALSE,"Entry should be a positive integer",IF($K12&lt;1,"Entry should be a positive integer",IF($K12=INT($K12),"ok","Entry should be a positive integer"))))))</f>
        <v/>
      </c>
      <c r="AX12" s="10" t="str">
        <f t="shared" ref="AX12:AX75" si="15">IF(COUNTA($C12:$AM12)=0,"",IF(H12="d","ok",IF(ISBLANK(L12),"Empty cell",IF(L12="yes","ok",IF(L12="y","ok",IF(L12="no","ok",IF(L12="n","ok","Entry should be either 'yes', 'y', 'no' or 'n'")))))))</f>
        <v/>
      </c>
      <c r="AY12" s="10" t="str">
        <f t="shared" ref="AY12:AY75" si="16">IF(COUNTA($C12:$AM12)=0,"",IF(H12="d","ok",IF(ISBLANK(L12),IF(ISBLANK(M12),"ok","Waiver question not answered"),IF(OR(L12="yes",L12="y"),IF(ISBLANK(M12),"Empty cell",IF(ISNUMBER(M12),IF(M12&lt;1,"Entry should be a date in M/D/YYYY format","ok"),"Entry should be a date in M/D/YYYY format")),IF(OR(L12="no",L12="n"),IF(ISBLANK(M12),"ok","No entry should be made in cell"),IF(ISBLANK(M12),"ok","No entry should be made in cell"))))))</f>
        <v/>
      </c>
      <c r="AZ12" s="10" t="str">
        <f t="shared" ref="AZ12:AZ75" si="17">IF(COUNTA($C12:$AM12)=0,"",IF(H12="d","ok",IF(ISBLANK(N12),"Empty cell",IF(N12="yes","ok",IF(N12="y","ok",IF(N12="no","ok",IF(N12="n","ok","Entry should be either 'yes', 'y', 'no' or 'n'")))))))</f>
        <v/>
      </c>
      <c r="BA12" s="10" t="str">
        <f t="shared" ref="BA12:BA75" si="18">IF(COUNTA($C12:$AM12)=0,"",IF(H12="d","ok",IF(ISBLANK(N12),IF(ISBLANK(O12),"ok","Exemption question not answered"),IF(OR(N12="yes",N12="y"),IF(ISBLANK(O12),"Empty cell",IF(ISNUMBER(O12),IF(O12&lt;1,"Entry should be a date in M/D/YYYY format","ok"),"Entry should be a date in M/D/YYYY format")),IF(OR(N12="no",N12="n"),IF(ISBLANK(O12),"ok","No entry should be made in cell"),IF(ISBLANK(O12),"ok","No entry should be made in cell"))))))</f>
        <v/>
      </c>
      <c r="BB12" s="10" t="str">
        <f t="shared" si="4"/>
        <v/>
      </c>
      <c r="BC12" s="10" t="str">
        <f t="shared" si="4"/>
        <v/>
      </c>
      <c r="BD12" s="10" t="str">
        <f t="shared" ref="BD12:BD75" si="19">IF(COUNTA($C12:$AM12)=0,"",IF(H12="d","ok",IF(ISBLANK($R12),"Empty cell",IF(ISNUMBER($R12),IF($R12&gt;0,"ok","Entry should be greater than 0"),"Entry should be a number"))))</f>
        <v/>
      </c>
      <c r="BE12" s="10" t="str">
        <f t="shared" ref="BE12:BE75" si="20">IF(COUNTA($C12:$AM12)=0,"",IF(H12="d","ok",IF(ISBLANK($S12),"Empty cell",IF(ISNUMBER($S12),IF($S12&gt;0,"ok","Entry should be greater than 0"),"Entry should be a number"))))</f>
        <v/>
      </c>
      <c r="BF12" s="10" t="str">
        <f t="shared" ref="BF12:BF75" si="21">IF(COUNTA($C12:$AM12)=0,"",IF(H12="d","ok",IF(ISBLANK($T12),"Empty cell",IF(ISNUMBER($T12),IF($T12&gt;0,"ok","Entry should be greater than 0"),"Entry should be a number"))))</f>
        <v/>
      </c>
      <c r="BG12" s="10" t="str">
        <f t="shared" ref="BG12:BG75" si="22">IF(COUNTA($C12:$AM12)=0,"",IF(H12="d","ok",IF(ISBLANK($U12),"Empty cell",IF(ISNUMBER($U12),IF($U12&gt;=1,IF($U12&gt;100,"Entry should be a percentage less than or equal to 100","ok"),"Entry should be a percentage greater than 0"),"Entry should be a number"))))</f>
        <v/>
      </c>
      <c r="BH12" s="10" t="str">
        <f t="shared" ref="BH12:BH75" si="23">IF(COUNTA($C12:$AM12)=0,"",IF(H12="d","ok",IF(ISBLANK(V12),"Empty cell",IF(OR(V12="Top-Loading",V12="Front-Loading"),"ok","Entry should be either 'top-loading' or 'front-loading'"))))</f>
        <v/>
      </c>
      <c r="BI12" s="10" t="str">
        <f t="shared" si="5"/>
        <v/>
      </c>
      <c r="BJ12" s="10" t="str">
        <f t="shared" si="5"/>
        <v/>
      </c>
      <c r="BK12" s="10" t="str">
        <f t="shared" si="5"/>
        <v/>
      </c>
      <c r="BL12" s="10" t="str">
        <f t="shared" si="5"/>
        <v/>
      </c>
      <c r="BM12" s="10" t="str">
        <f t="shared" si="5"/>
        <v/>
      </c>
      <c r="BN12" s="10" t="str">
        <f t="shared" si="5"/>
        <v/>
      </c>
      <c r="BO12" s="10" t="str">
        <f t="shared" si="5"/>
        <v/>
      </c>
      <c r="BP12" s="10" t="str">
        <f t="shared" si="5"/>
        <v/>
      </c>
      <c r="BQ12" s="10" t="str">
        <f t="shared" si="5"/>
        <v/>
      </c>
      <c r="BR12" s="10" t="str">
        <f t="shared" si="5"/>
        <v/>
      </c>
      <c r="BS12" s="10" t="str">
        <f t="shared" si="5"/>
        <v/>
      </c>
      <c r="BT12" s="10" t="str">
        <f t="shared" si="5"/>
        <v/>
      </c>
      <c r="BU12" s="10" t="str">
        <f t="shared" si="5"/>
        <v/>
      </c>
      <c r="BV12" s="10" t="str">
        <f t="shared" si="5"/>
        <v/>
      </c>
      <c r="BW12" s="10" t="str">
        <f t="shared" si="5"/>
        <v/>
      </c>
      <c r="BX12" s="10" t="str">
        <f t="shared" ref="BX12:BX75" si="24">IF(COUNTA($C12:$AM12)=0,"","ok")</f>
        <v/>
      </c>
      <c r="BY12" s="10" t="str">
        <f t="shared" ref="BY12:BY75" si="25">IF(COUNTA($C12:$AM12)=0,"",IF(H12="d","ok",IF(ISBLANK(AM12),"Empty cell",IF(OR(LEFT(AM12,7)="http://",LEFT(AM12,8)="https://",LEFT(AM12,6)="ftp://",LEFT(AM12,7)="sftp://",AM12="By annual report date"),"ok","Entry must begin with http://, https://, ftp:// or sftp://or be 'By annual report date'"))))</f>
        <v/>
      </c>
      <c r="BZ12" s="11"/>
      <c r="CC12" s="12" t="s">
        <v>3</v>
      </c>
      <c r="CD12" s="13">
        <v>4</v>
      </c>
      <c r="CE12" s="13"/>
      <c r="CF12" s="38" t="str">
        <f t="shared" si="6"/>
        <v/>
      </c>
      <c r="CH12" s="14" t="s">
        <v>5</v>
      </c>
    </row>
    <row r="13" spans="1:139" s="12" customFormat="1" ht="25" x14ac:dyDescent="0.25">
      <c r="A13" s="36">
        <v>3</v>
      </c>
      <c r="B13" s="37" t="str">
        <f t="shared" si="2"/>
        <v/>
      </c>
      <c r="C13" s="57"/>
      <c r="D13" s="22"/>
      <c r="E13" s="60"/>
      <c r="F13" s="60"/>
      <c r="G13" s="60"/>
      <c r="H13" s="22"/>
      <c r="I13" s="22"/>
      <c r="J13" s="22"/>
      <c r="K13" s="22"/>
      <c r="L13" s="22"/>
      <c r="M13" s="33"/>
      <c r="N13" s="22"/>
      <c r="O13" s="33"/>
      <c r="P13" s="22"/>
      <c r="Q13" s="30"/>
      <c r="R13" s="22"/>
      <c r="S13" s="22"/>
      <c r="T13" s="22"/>
      <c r="U13" s="22"/>
      <c r="V13" s="22"/>
      <c r="W13" s="22"/>
      <c r="X13" s="22"/>
      <c r="Y13" s="22"/>
      <c r="Z13" s="22"/>
      <c r="AA13" s="22"/>
      <c r="AB13" s="22"/>
      <c r="AC13" s="22"/>
      <c r="AD13" s="22"/>
      <c r="AE13" s="22"/>
      <c r="AF13" s="22"/>
      <c r="AG13" s="22"/>
      <c r="AH13" s="22"/>
      <c r="AI13" s="22"/>
      <c r="AJ13" s="22"/>
      <c r="AK13" s="22"/>
      <c r="AL13" s="158"/>
      <c r="AM13" s="144"/>
      <c r="AN13" s="63"/>
      <c r="AO13" s="10" t="str">
        <f t="shared" si="7"/>
        <v/>
      </c>
      <c r="AP13" s="10" t="str">
        <f t="shared" si="8"/>
        <v/>
      </c>
      <c r="AQ13" s="10" t="str">
        <f t="shared" si="9"/>
        <v/>
      </c>
      <c r="AR13" s="10" t="str">
        <f t="shared" si="10"/>
        <v/>
      </c>
      <c r="AS13" s="10" t="str">
        <f t="shared" si="11"/>
        <v/>
      </c>
      <c r="AT13" s="10" t="str">
        <f t="shared" si="12"/>
        <v/>
      </c>
      <c r="AU13" s="10" t="str">
        <f t="shared" si="3"/>
        <v/>
      </c>
      <c r="AV13" s="10" t="str">
        <f t="shared" si="13"/>
        <v/>
      </c>
      <c r="AW13" s="10" t="str">
        <f t="shared" si="14"/>
        <v/>
      </c>
      <c r="AX13" s="10" t="str">
        <f t="shared" si="15"/>
        <v/>
      </c>
      <c r="AY13" s="10" t="str">
        <f t="shared" si="16"/>
        <v/>
      </c>
      <c r="AZ13" s="10" t="str">
        <f t="shared" si="17"/>
        <v/>
      </c>
      <c r="BA13" s="10" t="str">
        <f t="shared" si="18"/>
        <v/>
      </c>
      <c r="BB13" s="10" t="str">
        <f t="shared" si="4"/>
        <v/>
      </c>
      <c r="BC13" s="10" t="str">
        <f t="shared" si="4"/>
        <v/>
      </c>
      <c r="BD13" s="10" t="str">
        <f t="shared" si="19"/>
        <v/>
      </c>
      <c r="BE13" s="10" t="str">
        <f t="shared" si="20"/>
        <v/>
      </c>
      <c r="BF13" s="10" t="str">
        <f t="shared" si="21"/>
        <v/>
      </c>
      <c r="BG13" s="10" t="str">
        <f t="shared" si="22"/>
        <v/>
      </c>
      <c r="BH13" s="10" t="str">
        <f t="shared" si="23"/>
        <v/>
      </c>
      <c r="BI13" s="10" t="str">
        <f t="shared" si="5"/>
        <v/>
      </c>
      <c r="BJ13" s="10" t="str">
        <f t="shared" si="5"/>
        <v/>
      </c>
      <c r="BK13" s="10" t="str">
        <f t="shared" si="5"/>
        <v/>
      </c>
      <c r="BL13" s="10" t="str">
        <f t="shared" si="5"/>
        <v/>
      </c>
      <c r="BM13" s="10" t="str">
        <f t="shared" si="5"/>
        <v/>
      </c>
      <c r="BN13" s="10" t="str">
        <f t="shared" si="5"/>
        <v/>
      </c>
      <c r="BO13" s="10" t="str">
        <f t="shared" si="5"/>
        <v/>
      </c>
      <c r="BP13" s="10" t="str">
        <f t="shared" si="5"/>
        <v/>
      </c>
      <c r="BQ13" s="10" t="str">
        <f t="shared" si="5"/>
        <v/>
      </c>
      <c r="BR13" s="10" t="str">
        <f t="shared" si="5"/>
        <v/>
      </c>
      <c r="BS13" s="10" t="str">
        <f t="shared" si="5"/>
        <v/>
      </c>
      <c r="BT13" s="10" t="str">
        <f t="shared" si="5"/>
        <v/>
      </c>
      <c r="BU13" s="10" t="str">
        <f t="shared" si="5"/>
        <v/>
      </c>
      <c r="BV13" s="10" t="str">
        <f t="shared" si="5"/>
        <v/>
      </c>
      <c r="BW13" s="10" t="str">
        <f t="shared" si="5"/>
        <v/>
      </c>
      <c r="BX13" s="10" t="str">
        <f t="shared" si="24"/>
        <v/>
      </c>
      <c r="BY13" s="10" t="str">
        <f t="shared" si="25"/>
        <v/>
      </c>
      <c r="BZ13" s="11"/>
      <c r="CD13" s="13"/>
      <c r="CE13" s="13"/>
      <c r="CF13" s="38" t="str">
        <f t="shared" si="6"/>
        <v/>
      </c>
      <c r="CH13" s="14" t="s">
        <v>5</v>
      </c>
    </row>
    <row r="14" spans="1:139" s="12" customFormat="1" ht="25.5" customHeight="1" x14ac:dyDescent="0.25">
      <c r="A14" s="36">
        <v>4</v>
      </c>
      <c r="B14" s="37" t="str">
        <f t="shared" si="2"/>
        <v/>
      </c>
      <c r="C14" s="57"/>
      <c r="D14" s="22"/>
      <c r="E14" s="60"/>
      <c r="F14" s="60"/>
      <c r="G14" s="60"/>
      <c r="H14" s="22"/>
      <c r="I14" s="22"/>
      <c r="J14" s="22"/>
      <c r="K14" s="22"/>
      <c r="L14" s="22"/>
      <c r="M14" s="33"/>
      <c r="N14" s="22"/>
      <c r="O14" s="33"/>
      <c r="P14" s="22"/>
      <c r="Q14" s="30"/>
      <c r="R14" s="22"/>
      <c r="S14" s="22"/>
      <c r="T14" s="22"/>
      <c r="U14" s="22"/>
      <c r="V14" s="22"/>
      <c r="W14" s="22"/>
      <c r="X14" s="22"/>
      <c r="Y14" s="22"/>
      <c r="Z14" s="22"/>
      <c r="AA14" s="22"/>
      <c r="AB14" s="22"/>
      <c r="AC14" s="22"/>
      <c r="AD14" s="22"/>
      <c r="AE14" s="22"/>
      <c r="AF14" s="22"/>
      <c r="AG14" s="22"/>
      <c r="AH14" s="22"/>
      <c r="AI14" s="22"/>
      <c r="AJ14" s="22"/>
      <c r="AK14" s="22"/>
      <c r="AL14" s="158"/>
      <c r="AM14" s="144"/>
      <c r="AN14" s="63"/>
      <c r="AO14" s="10" t="str">
        <f t="shared" si="7"/>
        <v/>
      </c>
      <c r="AP14" s="10" t="str">
        <f t="shared" si="8"/>
        <v/>
      </c>
      <c r="AQ14" s="10" t="str">
        <f t="shared" si="9"/>
        <v/>
      </c>
      <c r="AR14" s="10" t="str">
        <f t="shared" si="10"/>
        <v/>
      </c>
      <c r="AS14" s="10" t="str">
        <f t="shared" si="11"/>
        <v/>
      </c>
      <c r="AT14" s="10" t="str">
        <f t="shared" si="12"/>
        <v/>
      </c>
      <c r="AU14" s="10" t="str">
        <f t="shared" si="3"/>
        <v/>
      </c>
      <c r="AV14" s="10" t="str">
        <f t="shared" si="13"/>
        <v/>
      </c>
      <c r="AW14" s="10" t="str">
        <f t="shared" si="14"/>
        <v/>
      </c>
      <c r="AX14" s="10" t="str">
        <f t="shared" si="15"/>
        <v/>
      </c>
      <c r="AY14" s="10" t="str">
        <f t="shared" si="16"/>
        <v/>
      </c>
      <c r="AZ14" s="10" t="str">
        <f t="shared" si="17"/>
        <v/>
      </c>
      <c r="BA14" s="10" t="str">
        <f t="shared" si="18"/>
        <v/>
      </c>
      <c r="BB14" s="10" t="str">
        <f t="shared" si="4"/>
        <v/>
      </c>
      <c r="BC14" s="10" t="str">
        <f t="shared" si="4"/>
        <v/>
      </c>
      <c r="BD14" s="10" t="str">
        <f t="shared" si="19"/>
        <v/>
      </c>
      <c r="BE14" s="10" t="str">
        <f t="shared" si="20"/>
        <v/>
      </c>
      <c r="BF14" s="10" t="str">
        <f t="shared" si="21"/>
        <v/>
      </c>
      <c r="BG14" s="10" t="str">
        <f t="shared" si="22"/>
        <v/>
      </c>
      <c r="BH14" s="10" t="str">
        <f t="shared" si="23"/>
        <v/>
      </c>
      <c r="BI14" s="10" t="str">
        <f t="shared" si="5"/>
        <v/>
      </c>
      <c r="BJ14" s="10" t="str">
        <f t="shared" si="5"/>
        <v/>
      </c>
      <c r="BK14" s="10" t="str">
        <f t="shared" si="5"/>
        <v/>
      </c>
      <c r="BL14" s="10" t="str">
        <f t="shared" si="5"/>
        <v/>
      </c>
      <c r="BM14" s="10" t="str">
        <f t="shared" si="5"/>
        <v/>
      </c>
      <c r="BN14" s="10" t="str">
        <f t="shared" si="5"/>
        <v/>
      </c>
      <c r="BO14" s="10" t="str">
        <f t="shared" si="5"/>
        <v/>
      </c>
      <c r="BP14" s="10" t="str">
        <f t="shared" si="5"/>
        <v/>
      </c>
      <c r="BQ14" s="10" t="str">
        <f t="shared" si="5"/>
        <v/>
      </c>
      <c r="BR14" s="10" t="str">
        <f t="shared" si="5"/>
        <v/>
      </c>
      <c r="BS14" s="10" t="str">
        <f t="shared" si="5"/>
        <v/>
      </c>
      <c r="BT14" s="10" t="str">
        <f t="shared" si="5"/>
        <v/>
      </c>
      <c r="BU14" s="10" t="str">
        <f t="shared" si="5"/>
        <v/>
      </c>
      <c r="BV14" s="10" t="str">
        <f t="shared" si="5"/>
        <v/>
      </c>
      <c r="BW14" s="10" t="str">
        <f t="shared" si="5"/>
        <v/>
      </c>
      <c r="BX14" s="10" t="str">
        <f t="shared" si="24"/>
        <v/>
      </c>
      <c r="BY14" s="10" t="str">
        <f t="shared" si="25"/>
        <v/>
      </c>
      <c r="BZ14" s="11"/>
      <c r="CC14" s="14"/>
      <c r="CD14" s="11"/>
      <c r="CE14" s="11"/>
      <c r="CF14" s="38" t="str">
        <f t="shared" si="6"/>
        <v/>
      </c>
      <c r="CH14" s="14" t="s">
        <v>5</v>
      </c>
    </row>
    <row r="15" spans="1:139" s="12" customFormat="1" ht="25" x14ac:dyDescent="0.25">
      <c r="A15" s="36">
        <v>5</v>
      </c>
      <c r="B15" s="37" t="str">
        <f t="shared" si="2"/>
        <v/>
      </c>
      <c r="C15" s="57"/>
      <c r="D15" s="22"/>
      <c r="E15" s="60"/>
      <c r="F15" s="60"/>
      <c r="G15" s="60"/>
      <c r="H15" s="22"/>
      <c r="I15" s="22"/>
      <c r="J15" s="22"/>
      <c r="K15" s="22"/>
      <c r="L15" s="22"/>
      <c r="M15" s="33"/>
      <c r="N15" s="22"/>
      <c r="O15" s="33"/>
      <c r="P15" s="22"/>
      <c r="Q15" s="30"/>
      <c r="R15" s="22"/>
      <c r="S15" s="22"/>
      <c r="T15" s="22"/>
      <c r="U15" s="22"/>
      <c r="V15" s="22"/>
      <c r="W15" s="22"/>
      <c r="X15" s="22"/>
      <c r="Y15" s="22"/>
      <c r="Z15" s="22"/>
      <c r="AA15" s="22"/>
      <c r="AB15" s="22"/>
      <c r="AC15" s="22"/>
      <c r="AD15" s="22"/>
      <c r="AE15" s="22"/>
      <c r="AF15" s="22"/>
      <c r="AG15" s="22"/>
      <c r="AH15" s="22"/>
      <c r="AI15" s="22"/>
      <c r="AJ15" s="22"/>
      <c r="AK15" s="22"/>
      <c r="AL15" s="158"/>
      <c r="AM15" s="144"/>
      <c r="AN15" s="63"/>
      <c r="AO15" s="10" t="str">
        <f t="shared" si="7"/>
        <v/>
      </c>
      <c r="AP15" s="10" t="str">
        <f t="shared" si="8"/>
        <v/>
      </c>
      <c r="AQ15" s="10" t="str">
        <f t="shared" si="9"/>
        <v/>
      </c>
      <c r="AR15" s="10" t="str">
        <f t="shared" si="10"/>
        <v/>
      </c>
      <c r="AS15" s="10" t="str">
        <f t="shared" si="11"/>
        <v/>
      </c>
      <c r="AT15" s="10" t="str">
        <f t="shared" si="12"/>
        <v/>
      </c>
      <c r="AU15" s="10" t="str">
        <f t="shared" si="3"/>
        <v/>
      </c>
      <c r="AV15" s="10" t="str">
        <f t="shared" si="13"/>
        <v/>
      </c>
      <c r="AW15" s="10" t="str">
        <f t="shared" si="14"/>
        <v/>
      </c>
      <c r="AX15" s="10" t="str">
        <f t="shared" si="15"/>
        <v/>
      </c>
      <c r="AY15" s="10" t="str">
        <f t="shared" si="16"/>
        <v/>
      </c>
      <c r="AZ15" s="10" t="str">
        <f t="shared" si="17"/>
        <v/>
      </c>
      <c r="BA15" s="10" t="str">
        <f t="shared" si="18"/>
        <v/>
      </c>
      <c r="BB15" s="10" t="str">
        <f t="shared" si="4"/>
        <v/>
      </c>
      <c r="BC15" s="10" t="str">
        <f t="shared" si="4"/>
        <v/>
      </c>
      <c r="BD15" s="10" t="str">
        <f t="shared" si="19"/>
        <v/>
      </c>
      <c r="BE15" s="10" t="str">
        <f t="shared" si="20"/>
        <v/>
      </c>
      <c r="BF15" s="10" t="str">
        <f t="shared" si="21"/>
        <v/>
      </c>
      <c r="BG15" s="10" t="str">
        <f t="shared" si="22"/>
        <v/>
      </c>
      <c r="BH15" s="10" t="str">
        <f t="shared" si="23"/>
        <v/>
      </c>
      <c r="BI15" s="10" t="str">
        <f t="shared" si="5"/>
        <v/>
      </c>
      <c r="BJ15" s="10" t="str">
        <f t="shared" si="5"/>
        <v/>
      </c>
      <c r="BK15" s="10" t="str">
        <f t="shared" si="5"/>
        <v/>
      </c>
      <c r="BL15" s="10" t="str">
        <f t="shared" si="5"/>
        <v/>
      </c>
      <c r="BM15" s="10" t="str">
        <f t="shared" si="5"/>
        <v/>
      </c>
      <c r="BN15" s="10" t="str">
        <f t="shared" si="5"/>
        <v/>
      </c>
      <c r="BO15" s="10" t="str">
        <f t="shared" si="5"/>
        <v/>
      </c>
      <c r="BP15" s="10" t="str">
        <f t="shared" si="5"/>
        <v/>
      </c>
      <c r="BQ15" s="10" t="str">
        <f t="shared" si="5"/>
        <v/>
      </c>
      <c r="BR15" s="10" t="str">
        <f t="shared" si="5"/>
        <v/>
      </c>
      <c r="BS15" s="10" t="str">
        <f t="shared" si="5"/>
        <v/>
      </c>
      <c r="BT15" s="10" t="str">
        <f t="shared" si="5"/>
        <v/>
      </c>
      <c r="BU15" s="10" t="str">
        <f t="shared" si="5"/>
        <v/>
      </c>
      <c r="BV15" s="10" t="str">
        <f t="shared" si="5"/>
        <v/>
      </c>
      <c r="BW15" s="10" t="str">
        <f t="shared" si="5"/>
        <v/>
      </c>
      <c r="BX15" s="10" t="str">
        <f t="shared" si="24"/>
        <v/>
      </c>
      <c r="BY15" s="10" t="str">
        <f t="shared" si="25"/>
        <v/>
      </c>
      <c r="BZ15" s="11"/>
      <c r="CC15" s="50"/>
      <c r="CD15" s="26"/>
      <c r="CE15" s="26"/>
      <c r="CF15" s="38" t="str">
        <f t="shared" si="6"/>
        <v/>
      </c>
      <c r="CH15" s="14" t="s">
        <v>5</v>
      </c>
    </row>
    <row r="16" spans="1:139" s="12" customFormat="1" ht="25" x14ac:dyDescent="0.25">
      <c r="A16" s="36">
        <v>6</v>
      </c>
      <c r="B16" s="37" t="str">
        <f t="shared" si="2"/>
        <v/>
      </c>
      <c r="C16" s="57"/>
      <c r="D16" s="22"/>
      <c r="E16" s="60"/>
      <c r="F16" s="60"/>
      <c r="G16" s="60"/>
      <c r="H16" s="22"/>
      <c r="I16" s="22"/>
      <c r="J16" s="22"/>
      <c r="K16" s="22"/>
      <c r="L16" s="22"/>
      <c r="M16" s="33"/>
      <c r="N16" s="22"/>
      <c r="O16" s="33"/>
      <c r="P16" s="22"/>
      <c r="Q16" s="30"/>
      <c r="R16" s="22"/>
      <c r="S16" s="22"/>
      <c r="T16" s="22"/>
      <c r="U16" s="22"/>
      <c r="V16" s="22"/>
      <c r="W16" s="22"/>
      <c r="X16" s="22"/>
      <c r="Y16" s="22"/>
      <c r="Z16" s="22"/>
      <c r="AA16" s="22"/>
      <c r="AB16" s="22"/>
      <c r="AC16" s="22"/>
      <c r="AD16" s="22"/>
      <c r="AE16" s="22"/>
      <c r="AF16" s="22"/>
      <c r="AG16" s="22"/>
      <c r="AH16" s="22"/>
      <c r="AI16" s="22"/>
      <c r="AJ16" s="22"/>
      <c r="AK16" s="22"/>
      <c r="AL16" s="158"/>
      <c r="AM16" s="144"/>
      <c r="AN16" s="63"/>
      <c r="AO16" s="10" t="str">
        <f t="shared" si="7"/>
        <v/>
      </c>
      <c r="AP16" s="10" t="str">
        <f t="shared" si="8"/>
        <v/>
      </c>
      <c r="AQ16" s="10" t="str">
        <f t="shared" si="9"/>
        <v/>
      </c>
      <c r="AR16" s="10" t="str">
        <f t="shared" si="10"/>
        <v/>
      </c>
      <c r="AS16" s="10" t="str">
        <f t="shared" si="11"/>
        <v/>
      </c>
      <c r="AT16" s="10" t="str">
        <f t="shared" si="12"/>
        <v/>
      </c>
      <c r="AU16" s="10" t="str">
        <f t="shared" si="3"/>
        <v/>
      </c>
      <c r="AV16" s="10" t="str">
        <f t="shared" si="13"/>
        <v/>
      </c>
      <c r="AW16" s="10" t="str">
        <f t="shared" si="14"/>
        <v/>
      </c>
      <c r="AX16" s="10" t="str">
        <f t="shared" si="15"/>
        <v/>
      </c>
      <c r="AY16" s="10" t="str">
        <f t="shared" si="16"/>
        <v/>
      </c>
      <c r="AZ16" s="10" t="str">
        <f t="shared" si="17"/>
        <v/>
      </c>
      <c r="BA16" s="10" t="str">
        <f t="shared" si="18"/>
        <v/>
      </c>
      <c r="BB16" s="10" t="str">
        <f t="shared" si="4"/>
        <v/>
      </c>
      <c r="BC16" s="10" t="str">
        <f t="shared" si="4"/>
        <v/>
      </c>
      <c r="BD16" s="10" t="str">
        <f t="shared" si="19"/>
        <v/>
      </c>
      <c r="BE16" s="10" t="str">
        <f t="shared" si="20"/>
        <v/>
      </c>
      <c r="BF16" s="10" t="str">
        <f t="shared" si="21"/>
        <v/>
      </c>
      <c r="BG16" s="10" t="str">
        <f t="shared" si="22"/>
        <v/>
      </c>
      <c r="BH16" s="10" t="str">
        <f t="shared" si="23"/>
        <v/>
      </c>
      <c r="BI16" s="10" t="str">
        <f t="shared" si="5"/>
        <v/>
      </c>
      <c r="BJ16" s="10" t="str">
        <f t="shared" si="5"/>
        <v/>
      </c>
      <c r="BK16" s="10" t="str">
        <f t="shared" si="5"/>
        <v/>
      </c>
      <c r="BL16" s="10" t="str">
        <f t="shared" si="5"/>
        <v/>
      </c>
      <c r="BM16" s="10" t="str">
        <f t="shared" si="5"/>
        <v/>
      </c>
      <c r="BN16" s="10" t="str">
        <f t="shared" si="5"/>
        <v/>
      </c>
      <c r="BO16" s="10" t="str">
        <f t="shared" si="5"/>
        <v/>
      </c>
      <c r="BP16" s="10" t="str">
        <f t="shared" si="5"/>
        <v/>
      </c>
      <c r="BQ16" s="10" t="str">
        <f t="shared" si="5"/>
        <v/>
      </c>
      <c r="BR16" s="10" t="str">
        <f t="shared" si="5"/>
        <v/>
      </c>
      <c r="BS16" s="10" t="str">
        <f t="shared" si="5"/>
        <v/>
      </c>
      <c r="BT16" s="10" t="str">
        <f t="shared" si="5"/>
        <v/>
      </c>
      <c r="BU16" s="10" t="str">
        <f t="shared" si="5"/>
        <v/>
      </c>
      <c r="BV16" s="10" t="str">
        <f t="shared" si="5"/>
        <v/>
      </c>
      <c r="BW16" s="10" t="str">
        <f t="shared" si="5"/>
        <v/>
      </c>
      <c r="BX16" s="10" t="str">
        <f t="shared" si="24"/>
        <v/>
      </c>
      <c r="BY16" s="10" t="str">
        <f t="shared" si="25"/>
        <v/>
      </c>
      <c r="BZ16" s="11"/>
      <c r="CC16" s="13"/>
      <c r="CD16" s="13"/>
      <c r="CE16" s="13"/>
      <c r="CF16" s="38" t="str">
        <f t="shared" si="6"/>
        <v/>
      </c>
      <c r="CH16" s="14" t="s">
        <v>5</v>
      </c>
    </row>
    <row r="17" spans="1:86" s="12" customFormat="1" ht="25" x14ac:dyDescent="0.25">
      <c r="A17" s="36">
        <v>7</v>
      </c>
      <c r="B17" s="37" t="str">
        <f t="shared" si="2"/>
        <v/>
      </c>
      <c r="C17" s="57"/>
      <c r="D17" s="22"/>
      <c r="E17" s="60"/>
      <c r="F17" s="60"/>
      <c r="G17" s="60"/>
      <c r="H17" s="22"/>
      <c r="I17" s="22"/>
      <c r="J17" s="22"/>
      <c r="K17" s="22"/>
      <c r="L17" s="22"/>
      <c r="M17" s="33"/>
      <c r="N17" s="22"/>
      <c r="O17" s="33"/>
      <c r="P17" s="22"/>
      <c r="Q17" s="30"/>
      <c r="R17" s="22"/>
      <c r="S17" s="22"/>
      <c r="T17" s="22"/>
      <c r="U17" s="22"/>
      <c r="V17" s="22"/>
      <c r="W17" s="22"/>
      <c r="X17" s="22"/>
      <c r="Y17" s="22"/>
      <c r="Z17" s="22"/>
      <c r="AA17" s="22"/>
      <c r="AB17" s="22"/>
      <c r="AC17" s="22"/>
      <c r="AD17" s="22"/>
      <c r="AE17" s="22"/>
      <c r="AF17" s="22"/>
      <c r="AG17" s="22"/>
      <c r="AH17" s="22"/>
      <c r="AI17" s="22"/>
      <c r="AJ17" s="22"/>
      <c r="AK17" s="22"/>
      <c r="AL17" s="158"/>
      <c r="AM17" s="144"/>
      <c r="AN17" s="63"/>
      <c r="AO17" s="10" t="str">
        <f t="shared" si="7"/>
        <v/>
      </c>
      <c r="AP17" s="10" t="str">
        <f t="shared" si="8"/>
        <v/>
      </c>
      <c r="AQ17" s="10" t="str">
        <f t="shared" si="9"/>
        <v/>
      </c>
      <c r="AR17" s="10" t="str">
        <f t="shared" si="10"/>
        <v/>
      </c>
      <c r="AS17" s="10" t="str">
        <f t="shared" si="11"/>
        <v/>
      </c>
      <c r="AT17" s="10" t="str">
        <f t="shared" si="12"/>
        <v/>
      </c>
      <c r="AU17" s="10" t="str">
        <f t="shared" si="3"/>
        <v/>
      </c>
      <c r="AV17" s="10" t="str">
        <f t="shared" si="13"/>
        <v/>
      </c>
      <c r="AW17" s="10" t="str">
        <f t="shared" si="14"/>
        <v/>
      </c>
      <c r="AX17" s="10" t="str">
        <f t="shared" si="15"/>
        <v/>
      </c>
      <c r="AY17" s="10" t="str">
        <f t="shared" si="16"/>
        <v/>
      </c>
      <c r="AZ17" s="10" t="str">
        <f t="shared" si="17"/>
        <v/>
      </c>
      <c r="BA17" s="10" t="str">
        <f t="shared" si="18"/>
        <v/>
      </c>
      <c r="BB17" s="10" t="str">
        <f t="shared" si="4"/>
        <v/>
      </c>
      <c r="BC17" s="10" t="str">
        <f t="shared" si="4"/>
        <v/>
      </c>
      <c r="BD17" s="10" t="str">
        <f t="shared" si="19"/>
        <v/>
      </c>
      <c r="BE17" s="10" t="str">
        <f t="shared" si="20"/>
        <v/>
      </c>
      <c r="BF17" s="10" t="str">
        <f t="shared" si="21"/>
        <v/>
      </c>
      <c r="BG17" s="10" t="str">
        <f t="shared" si="22"/>
        <v/>
      </c>
      <c r="BH17" s="10" t="str">
        <f t="shared" si="23"/>
        <v/>
      </c>
      <c r="BI17" s="10" t="str">
        <f t="shared" si="5"/>
        <v/>
      </c>
      <c r="BJ17" s="10" t="str">
        <f t="shared" si="5"/>
        <v/>
      </c>
      <c r="BK17" s="10" t="str">
        <f t="shared" si="5"/>
        <v/>
      </c>
      <c r="BL17" s="10" t="str">
        <f t="shared" si="5"/>
        <v/>
      </c>
      <c r="BM17" s="10" t="str">
        <f t="shared" si="5"/>
        <v/>
      </c>
      <c r="BN17" s="10" t="str">
        <f t="shared" si="5"/>
        <v/>
      </c>
      <c r="BO17" s="10" t="str">
        <f t="shared" si="5"/>
        <v/>
      </c>
      <c r="BP17" s="10" t="str">
        <f t="shared" si="5"/>
        <v/>
      </c>
      <c r="BQ17" s="10" t="str">
        <f t="shared" si="5"/>
        <v/>
      </c>
      <c r="BR17" s="10" t="str">
        <f t="shared" si="5"/>
        <v/>
      </c>
      <c r="BS17" s="10" t="str">
        <f t="shared" si="5"/>
        <v/>
      </c>
      <c r="BT17" s="10" t="str">
        <f t="shared" si="5"/>
        <v/>
      </c>
      <c r="BU17" s="10" t="str">
        <f t="shared" si="5"/>
        <v/>
      </c>
      <c r="BV17" s="10" t="str">
        <f t="shared" si="5"/>
        <v/>
      </c>
      <c r="BW17" s="10" t="str">
        <f t="shared" si="5"/>
        <v/>
      </c>
      <c r="BX17" s="10" t="str">
        <f t="shared" si="24"/>
        <v/>
      </c>
      <c r="BY17" s="10" t="str">
        <f t="shared" si="25"/>
        <v/>
      </c>
      <c r="BZ17" s="11"/>
      <c r="CC17" s="13"/>
      <c r="CD17" s="13"/>
      <c r="CE17" s="13"/>
      <c r="CF17" s="38" t="str">
        <f t="shared" si="6"/>
        <v/>
      </c>
      <c r="CH17" s="14" t="s">
        <v>5</v>
      </c>
    </row>
    <row r="18" spans="1:86" s="12" customFormat="1" ht="25" x14ac:dyDescent="0.25">
      <c r="A18" s="36">
        <v>8</v>
      </c>
      <c r="B18" s="37" t="str">
        <f t="shared" si="2"/>
        <v/>
      </c>
      <c r="C18" s="57"/>
      <c r="D18" s="22"/>
      <c r="E18" s="60"/>
      <c r="F18" s="60"/>
      <c r="G18" s="60"/>
      <c r="H18" s="22"/>
      <c r="I18" s="22"/>
      <c r="J18" s="22"/>
      <c r="K18" s="22"/>
      <c r="L18" s="22"/>
      <c r="M18" s="33"/>
      <c r="N18" s="22"/>
      <c r="O18" s="33"/>
      <c r="P18" s="22"/>
      <c r="Q18" s="30"/>
      <c r="R18" s="22"/>
      <c r="S18" s="22"/>
      <c r="T18" s="22"/>
      <c r="U18" s="22"/>
      <c r="V18" s="22"/>
      <c r="W18" s="22"/>
      <c r="X18" s="22"/>
      <c r="Y18" s="22"/>
      <c r="Z18" s="22"/>
      <c r="AA18" s="22"/>
      <c r="AB18" s="22"/>
      <c r="AC18" s="22"/>
      <c r="AD18" s="22"/>
      <c r="AE18" s="22"/>
      <c r="AF18" s="22"/>
      <c r="AG18" s="22"/>
      <c r="AH18" s="22"/>
      <c r="AI18" s="22"/>
      <c r="AJ18" s="22"/>
      <c r="AK18" s="22"/>
      <c r="AL18" s="158"/>
      <c r="AM18" s="144"/>
      <c r="AN18" s="63"/>
      <c r="AO18" s="10" t="str">
        <f t="shared" si="7"/>
        <v/>
      </c>
      <c r="AP18" s="10" t="str">
        <f t="shared" si="8"/>
        <v/>
      </c>
      <c r="AQ18" s="10" t="str">
        <f t="shared" si="9"/>
        <v/>
      </c>
      <c r="AR18" s="10" t="str">
        <f t="shared" si="10"/>
        <v/>
      </c>
      <c r="AS18" s="10" t="str">
        <f t="shared" si="11"/>
        <v/>
      </c>
      <c r="AT18" s="10" t="str">
        <f t="shared" si="12"/>
        <v/>
      </c>
      <c r="AU18" s="10" t="str">
        <f t="shared" si="3"/>
        <v/>
      </c>
      <c r="AV18" s="10" t="str">
        <f t="shared" si="13"/>
        <v/>
      </c>
      <c r="AW18" s="10" t="str">
        <f t="shared" si="14"/>
        <v/>
      </c>
      <c r="AX18" s="10" t="str">
        <f t="shared" si="15"/>
        <v/>
      </c>
      <c r="AY18" s="10" t="str">
        <f t="shared" si="16"/>
        <v/>
      </c>
      <c r="AZ18" s="10" t="str">
        <f t="shared" si="17"/>
        <v/>
      </c>
      <c r="BA18" s="10" t="str">
        <f t="shared" si="18"/>
        <v/>
      </c>
      <c r="BB18" s="10" t="str">
        <f t="shared" si="4"/>
        <v/>
      </c>
      <c r="BC18" s="10" t="str">
        <f t="shared" si="4"/>
        <v/>
      </c>
      <c r="BD18" s="10" t="str">
        <f t="shared" si="19"/>
        <v/>
      </c>
      <c r="BE18" s="10" t="str">
        <f t="shared" si="20"/>
        <v/>
      </c>
      <c r="BF18" s="10" t="str">
        <f t="shared" si="21"/>
        <v/>
      </c>
      <c r="BG18" s="10" t="str">
        <f t="shared" si="22"/>
        <v/>
      </c>
      <c r="BH18" s="10" t="str">
        <f t="shared" si="23"/>
        <v/>
      </c>
      <c r="BI18" s="10" t="str">
        <f t="shared" si="5"/>
        <v/>
      </c>
      <c r="BJ18" s="10" t="str">
        <f t="shared" si="5"/>
        <v/>
      </c>
      <c r="BK18" s="10" t="str">
        <f t="shared" si="5"/>
        <v/>
      </c>
      <c r="BL18" s="10" t="str">
        <f t="shared" si="5"/>
        <v/>
      </c>
      <c r="BM18" s="10" t="str">
        <f t="shared" si="5"/>
        <v/>
      </c>
      <c r="BN18" s="10" t="str">
        <f t="shared" si="5"/>
        <v/>
      </c>
      <c r="BO18" s="10" t="str">
        <f t="shared" si="5"/>
        <v/>
      </c>
      <c r="BP18" s="10" t="str">
        <f t="shared" si="5"/>
        <v/>
      </c>
      <c r="BQ18" s="10" t="str">
        <f t="shared" si="5"/>
        <v/>
      </c>
      <c r="BR18" s="10" t="str">
        <f t="shared" si="5"/>
        <v/>
      </c>
      <c r="BS18" s="10" t="str">
        <f t="shared" si="5"/>
        <v/>
      </c>
      <c r="BT18" s="10" t="str">
        <f t="shared" si="5"/>
        <v/>
      </c>
      <c r="BU18" s="10" t="str">
        <f t="shared" si="5"/>
        <v/>
      </c>
      <c r="BV18" s="10" t="str">
        <f t="shared" si="5"/>
        <v/>
      </c>
      <c r="BW18" s="10" t="str">
        <f t="shared" si="5"/>
        <v/>
      </c>
      <c r="BX18" s="10" t="str">
        <f t="shared" si="24"/>
        <v/>
      </c>
      <c r="BY18" s="10" t="str">
        <f t="shared" si="25"/>
        <v/>
      </c>
      <c r="BZ18" s="11"/>
      <c r="CC18" s="13"/>
      <c r="CD18" s="13"/>
      <c r="CE18" s="13"/>
      <c r="CF18" s="38" t="str">
        <f t="shared" si="6"/>
        <v/>
      </c>
      <c r="CH18" s="14" t="s">
        <v>5</v>
      </c>
    </row>
    <row r="19" spans="1:86" s="12" customFormat="1" ht="25" x14ac:dyDescent="0.25">
      <c r="A19" s="36">
        <v>9</v>
      </c>
      <c r="B19" s="37" t="str">
        <f t="shared" si="2"/>
        <v/>
      </c>
      <c r="C19" s="57"/>
      <c r="D19" s="22"/>
      <c r="E19" s="60"/>
      <c r="F19" s="60"/>
      <c r="G19" s="60"/>
      <c r="H19" s="22"/>
      <c r="I19" s="22"/>
      <c r="J19" s="22"/>
      <c r="K19" s="22"/>
      <c r="L19" s="22"/>
      <c r="M19" s="33"/>
      <c r="N19" s="22"/>
      <c r="O19" s="33"/>
      <c r="P19" s="22"/>
      <c r="Q19" s="30"/>
      <c r="R19" s="22"/>
      <c r="S19" s="22"/>
      <c r="T19" s="22"/>
      <c r="U19" s="22"/>
      <c r="V19" s="22"/>
      <c r="W19" s="22"/>
      <c r="X19" s="22"/>
      <c r="Y19" s="22"/>
      <c r="Z19" s="22"/>
      <c r="AA19" s="22"/>
      <c r="AB19" s="22"/>
      <c r="AC19" s="22"/>
      <c r="AD19" s="22"/>
      <c r="AE19" s="22"/>
      <c r="AF19" s="22"/>
      <c r="AG19" s="22"/>
      <c r="AH19" s="22"/>
      <c r="AI19" s="22"/>
      <c r="AJ19" s="22"/>
      <c r="AK19" s="22"/>
      <c r="AL19" s="158"/>
      <c r="AM19" s="144"/>
      <c r="AN19" s="63"/>
      <c r="AO19" s="10" t="str">
        <f t="shared" si="7"/>
        <v/>
      </c>
      <c r="AP19" s="10" t="str">
        <f t="shared" si="8"/>
        <v/>
      </c>
      <c r="AQ19" s="10" t="str">
        <f t="shared" si="9"/>
        <v/>
      </c>
      <c r="AR19" s="10" t="str">
        <f t="shared" si="10"/>
        <v/>
      </c>
      <c r="AS19" s="10" t="str">
        <f t="shared" si="11"/>
        <v/>
      </c>
      <c r="AT19" s="10" t="str">
        <f t="shared" si="12"/>
        <v/>
      </c>
      <c r="AU19" s="10" t="str">
        <f t="shared" si="3"/>
        <v/>
      </c>
      <c r="AV19" s="10" t="str">
        <f t="shared" si="13"/>
        <v/>
      </c>
      <c r="AW19" s="10" t="str">
        <f t="shared" si="14"/>
        <v/>
      </c>
      <c r="AX19" s="10" t="str">
        <f t="shared" si="15"/>
        <v/>
      </c>
      <c r="AY19" s="10" t="str">
        <f t="shared" si="16"/>
        <v/>
      </c>
      <c r="AZ19" s="10" t="str">
        <f t="shared" si="17"/>
        <v/>
      </c>
      <c r="BA19" s="10" t="str">
        <f t="shared" si="18"/>
        <v/>
      </c>
      <c r="BB19" s="10" t="str">
        <f t="shared" si="4"/>
        <v/>
      </c>
      <c r="BC19" s="10" t="str">
        <f t="shared" si="4"/>
        <v/>
      </c>
      <c r="BD19" s="10" t="str">
        <f t="shared" si="19"/>
        <v/>
      </c>
      <c r="BE19" s="10" t="str">
        <f t="shared" si="20"/>
        <v/>
      </c>
      <c r="BF19" s="10" t="str">
        <f t="shared" si="21"/>
        <v/>
      </c>
      <c r="BG19" s="10" t="str">
        <f t="shared" si="22"/>
        <v/>
      </c>
      <c r="BH19" s="10" t="str">
        <f t="shared" si="23"/>
        <v/>
      </c>
      <c r="BI19" s="10" t="str">
        <f t="shared" si="5"/>
        <v/>
      </c>
      <c r="BJ19" s="10" t="str">
        <f t="shared" si="5"/>
        <v/>
      </c>
      <c r="BK19" s="10" t="str">
        <f t="shared" si="5"/>
        <v/>
      </c>
      <c r="BL19" s="10" t="str">
        <f t="shared" si="5"/>
        <v/>
      </c>
      <c r="BM19" s="10" t="str">
        <f t="shared" si="5"/>
        <v/>
      </c>
      <c r="BN19" s="10" t="str">
        <f t="shared" si="5"/>
        <v/>
      </c>
      <c r="BO19" s="10" t="str">
        <f t="shared" si="5"/>
        <v/>
      </c>
      <c r="BP19" s="10" t="str">
        <f t="shared" si="5"/>
        <v/>
      </c>
      <c r="BQ19" s="10" t="str">
        <f t="shared" si="5"/>
        <v/>
      </c>
      <c r="BR19" s="10" t="str">
        <f t="shared" si="5"/>
        <v/>
      </c>
      <c r="BS19" s="10" t="str">
        <f t="shared" si="5"/>
        <v/>
      </c>
      <c r="BT19" s="10" t="str">
        <f t="shared" si="5"/>
        <v/>
      </c>
      <c r="BU19" s="10" t="str">
        <f t="shared" si="5"/>
        <v/>
      </c>
      <c r="BV19" s="10" t="str">
        <f t="shared" si="5"/>
        <v/>
      </c>
      <c r="BW19" s="10" t="str">
        <f t="shared" si="5"/>
        <v/>
      </c>
      <c r="BX19" s="10" t="str">
        <f t="shared" si="24"/>
        <v/>
      </c>
      <c r="BY19" s="10" t="str">
        <f t="shared" si="25"/>
        <v/>
      </c>
      <c r="BZ19" s="11"/>
      <c r="CC19" s="13"/>
      <c r="CD19" s="13"/>
      <c r="CE19" s="13"/>
      <c r="CF19" s="38" t="str">
        <f t="shared" si="6"/>
        <v/>
      </c>
      <c r="CH19" s="14" t="s">
        <v>5</v>
      </c>
    </row>
    <row r="20" spans="1:86" s="12" customFormat="1" ht="25" x14ac:dyDescent="0.25">
      <c r="A20" s="36">
        <v>10</v>
      </c>
      <c r="B20" s="37" t="str">
        <f t="shared" si="2"/>
        <v/>
      </c>
      <c r="C20" s="57"/>
      <c r="D20" s="22"/>
      <c r="E20" s="60"/>
      <c r="F20" s="60"/>
      <c r="G20" s="60"/>
      <c r="H20" s="22"/>
      <c r="I20" s="22"/>
      <c r="J20" s="22"/>
      <c r="K20" s="22"/>
      <c r="L20" s="22"/>
      <c r="M20" s="33"/>
      <c r="N20" s="22"/>
      <c r="O20" s="33"/>
      <c r="P20" s="22"/>
      <c r="Q20" s="30"/>
      <c r="R20" s="22"/>
      <c r="S20" s="22"/>
      <c r="T20" s="22"/>
      <c r="U20" s="22"/>
      <c r="V20" s="22"/>
      <c r="W20" s="22"/>
      <c r="X20" s="22"/>
      <c r="Y20" s="22"/>
      <c r="Z20" s="22"/>
      <c r="AA20" s="22"/>
      <c r="AB20" s="22"/>
      <c r="AC20" s="22"/>
      <c r="AD20" s="22"/>
      <c r="AE20" s="22"/>
      <c r="AF20" s="22"/>
      <c r="AG20" s="22"/>
      <c r="AH20" s="22"/>
      <c r="AI20" s="22"/>
      <c r="AJ20" s="22"/>
      <c r="AK20" s="22"/>
      <c r="AL20" s="158"/>
      <c r="AM20" s="144"/>
      <c r="AN20" s="63"/>
      <c r="AO20" s="10" t="str">
        <f t="shared" si="7"/>
        <v/>
      </c>
      <c r="AP20" s="10" t="str">
        <f t="shared" si="8"/>
        <v/>
      </c>
      <c r="AQ20" s="10" t="str">
        <f t="shared" si="9"/>
        <v/>
      </c>
      <c r="AR20" s="10" t="str">
        <f t="shared" si="10"/>
        <v/>
      </c>
      <c r="AS20" s="10" t="str">
        <f t="shared" si="11"/>
        <v/>
      </c>
      <c r="AT20" s="10" t="str">
        <f t="shared" si="12"/>
        <v/>
      </c>
      <c r="AU20" s="10" t="str">
        <f t="shared" si="3"/>
        <v/>
      </c>
      <c r="AV20" s="10" t="str">
        <f t="shared" si="13"/>
        <v/>
      </c>
      <c r="AW20" s="10" t="str">
        <f t="shared" si="14"/>
        <v/>
      </c>
      <c r="AX20" s="10" t="str">
        <f t="shared" si="15"/>
        <v/>
      </c>
      <c r="AY20" s="10" t="str">
        <f t="shared" si="16"/>
        <v/>
      </c>
      <c r="AZ20" s="10" t="str">
        <f t="shared" si="17"/>
        <v/>
      </c>
      <c r="BA20" s="10" t="str">
        <f t="shared" si="18"/>
        <v/>
      </c>
      <c r="BB20" s="10" t="str">
        <f t="shared" si="4"/>
        <v/>
      </c>
      <c r="BC20" s="10" t="str">
        <f t="shared" si="4"/>
        <v/>
      </c>
      <c r="BD20" s="10" t="str">
        <f t="shared" si="19"/>
        <v/>
      </c>
      <c r="BE20" s="10" t="str">
        <f t="shared" si="20"/>
        <v/>
      </c>
      <c r="BF20" s="10" t="str">
        <f t="shared" si="21"/>
        <v/>
      </c>
      <c r="BG20" s="10" t="str">
        <f t="shared" si="22"/>
        <v/>
      </c>
      <c r="BH20" s="10" t="str">
        <f t="shared" si="23"/>
        <v/>
      </c>
      <c r="BI20" s="10" t="str">
        <f t="shared" si="5"/>
        <v/>
      </c>
      <c r="BJ20" s="10" t="str">
        <f t="shared" si="5"/>
        <v/>
      </c>
      <c r="BK20" s="10" t="str">
        <f t="shared" si="5"/>
        <v/>
      </c>
      <c r="BL20" s="10" t="str">
        <f t="shared" si="5"/>
        <v/>
      </c>
      <c r="BM20" s="10" t="str">
        <f t="shared" si="5"/>
        <v/>
      </c>
      <c r="BN20" s="10" t="str">
        <f t="shared" si="5"/>
        <v/>
      </c>
      <c r="BO20" s="10" t="str">
        <f t="shared" si="5"/>
        <v/>
      </c>
      <c r="BP20" s="10" t="str">
        <f t="shared" si="5"/>
        <v/>
      </c>
      <c r="BQ20" s="10" t="str">
        <f t="shared" si="5"/>
        <v/>
      </c>
      <c r="BR20" s="10" t="str">
        <f t="shared" si="5"/>
        <v/>
      </c>
      <c r="BS20" s="10" t="str">
        <f t="shared" si="5"/>
        <v/>
      </c>
      <c r="BT20" s="10" t="str">
        <f t="shared" si="5"/>
        <v/>
      </c>
      <c r="BU20" s="10" t="str">
        <f t="shared" si="5"/>
        <v/>
      </c>
      <c r="BV20" s="10" t="str">
        <f t="shared" si="5"/>
        <v/>
      </c>
      <c r="BW20" s="10" t="str">
        <f t="shared" si="5"/>
        <v/>
      </c>
      <c r="BX20" s="10" t="str">
        <f t="shared" si="24"/>
        <v/>
      </c>
      <c r="BY20" s="10" t="str">
        <f t="shared" si="25"/>
        <v/>
      </c>
      <c r="BZ20" s="11"/>
      <c r="CC20" s="13"/>
      <c r="CD20" s="13"/>
      <c r="CE20" s="13"/>
      <c r="CF20" s="38" t="str">
        <f t="shared" si="6"/>
        <v/>
      </c>
      <c r="CH20" s="14" t="s">
        <v>5</v>
      </c>
    </row>
    <row r="21" spans="1:86" s="12" customFormat="1" ht="25" x14ac:dyDescent="0.25">
      <c r="A21" s="36">
        <v>11</v>
      </c>
      <c r="B21" s="37" t="str">
        <f t="shared" si="2"/>
        <v/>
      </c>
      <c r="C21" s="57"/>
      <c r="D21" s="22"/>
      <c r="E21" s="60"/>
      <c r="F21" s="60"/>
      <c r="G21" s="60"/>
      <c r="H21" s="22"/>
      <c r="I21" s="22"/>
      <c r="J21" s="22"/>
      <c r="K21" s="22"/>
      <c r="L21" s="22"/>
      <c r="M21" s="33"/>
      <c r="N21" s="22"/>
      <c r="O21" s="33"/>
      <c r="P21" s="22"/>
      <c r="Q21" s="30"/>
      <c r="R21" s="22"/>
      <c r="S21" s="22"/>
      <c r="T21" s="22"/>
      <c r="U21" s="22"/>
      <c r="V21" s="22"/>
      <c r="W21" s="22"/>
      <c r="X21" s="22"/>
      <c r="Y21" s="22"/>
      <c r="Z21" s="22"/>
      <c r="AA21" s="22"/>
      <c r="AB21" s="22"/>
      <c r="AC21" s="22"/>
      <c r="AD21" s="22"/>
      <c r="AE21" s="22"/>
      <c r="AF21" s="22"/>
      <c r="AG21" s="22"/>
      <c r="AH21" s="22"/>
      <c r="AI21" s="22"/>
      <c r="AJ21" s="22"/>
      <c r="AK21" s="22"/>
      <c r="AL21" s="158"/>
      <c r="AM21" s="144"/>
      <c r="AN21" s="63"/>
      <c r="AO21" s="10" t="str">
        <f t="shared" si="7"/>
        <v/>
      </c>
      <c r="AP21" s="10" t="str">
        <f t="shared" si="8"/>
        <v/>
      </c>
      <c r="AQ21" s="10" t="str">
        <f t="shared" si="9"/>
        <v/>
      </c>
      <c r="AR21" s="10" t="str">
        <f t="shared" si="10"/>
        <v/>
      </c>
      <c r="AS21" s="10" t="str">
        <f t="shared" si="11"/>
        <v/>
      </c>
      <c r="AT21" s="10" t="str">
        <f t="shared" si="12"/>
        <v/>
      </c>
      <c r="AU21" s="10" t="str">
        <f t="shared" si="3"/>
        <v/>
      </c>
      <c r="AV21" s="10" t="str">
        <f t="shared" si="13"/>
        <v/>
      </c>
      <c r="AW21" s="10" t="str">
        <f t="shared" si="14"/>
        <v/>
      </c>
      <c r="AX21" s="10" t="str">
        <f t="shared" si="15"/>
        <v/>
      </c>
      <c r="AY21" s="10" t="str">
        <f t="shared" si="16"/>
        <v/>
      </c>
      <c r="AZ21" s="10" t="str">
        <f t="shared" si="17"/>
        <v/>
      </c>
      <c r="BA21" s="10" t="str">
        <f t="shared" si="18"/>
        <v/>
      </c>
      <c r="BB21" s="10" t="str">
        <f t="shared" si="4"/>
        <v/>
      </c>
      <c r="BC21" s="10" t="str">
        <f t="shared" si="4"/>
        <v/>
      </c>
      <c r="BD21" s="10" t="str">
        <f t="shared" si="19"/>
        <v/>
      </c>
      <c r="BE21" s="10" t="str">
        <f t="shared" si="20"/>
        <v/>
      </c>
      <c r="BF21" s="10" t="str">
        <f t="shared" si="21"/>
        <v/>
      </c>
      <c r="BG21" s="10" t="str">
        <f t="shared" si="22"/>
        <v/>
      </c>
      <c r="BH21" s="10" t="str">
        <f t="shared" si="23"/>
        <v/>
      </c>
      <c r="BI21" s="10" t="str">
        <f t="shared" ref="BI21:BW30" si="26">IF(COUNTA($C21:$AM21)=0,"",IF($H21="d","ok",IF(COUNTA($W21:$AK21)=0,"Empty cell","ok")))</f>
        <v/>
      </c>
      <c r="BJ21" s="10" t="str">
        <f t="shared" si="26"/>
        <v/>
      </c>
      <c r="BK21" s="10" t="str">
        <f t="shared" si="26"/>
        <v/>
      </c>
      <c r="BL21" s="10" t="str">
        <f t="shared" si="26"/>
        <v/>
      </c>
      <c r="BM21" s="10" t="str">
        <f t="shared" si="26"/>
        <v/>
      </c>
      <c r="BN21" s="10" t="str">
        <f t="shared" si="26"/>
        <v/>
      </c>
      <c r="BO21" s="10" t="str">
        <f t="shared" si="26"/>
        <v/>
      </c>
      <c r="BP21" s="10" t="str">
        <f t="shared" si="26"/>
        <v/>
      </c>
      <c r="BQ21" s="10" t="str">
        <f t="shared" si="26"/>
        <v/>
      </c>
      <c r="BR21" s="10" t="str">
        <f t="shared" si="26"/>
        <v/>
      </c>
      <c r="BS21" s="10" t="str">
        <f t="shared" si="26"/>
        <v/>
      </c>
      <c r="BT21" s="10" t="str">
        <f t="shared" si="26"/>
        <v/>
      </c>
      <c r="BU21" s="10" t="str">
        <f t="shared" si="26"/>
        <v/>
      </c>
      <c r="BV21" s="10" t="str">
        <f t="shared" si="26"/>
        <v/>
      </c>
      <c r="BW21" s="10" t="str">
        <f t="shared" si="26"/>
        <v/>
      </c>
      <c r="BX21" s="10" t="str">
        <f t="shared" si="24"/>
        <v/>
      </c>
      <c r="BY21" s="10" t="str">
        <f t="shared" si="25"/>
        <v/>
      </c>
      <c r="BZ21" s="11"/>
      <c r="CC21" s="13"/>
      <c r="CD21" s="13"/>
      <c r="CE21" s="13"/>
      <c r="CF21" s="38" t="str">
        <f t="shared" si="6"/>
        <v/>
      </c>
      <c r="CH21" s="14" t="s">
        <v>5</v>
      </c>
    </row>
    <row r="22" spans="1:86" s="12" customFormat="1" ht="25" x14ac:dyDescent="0.25">
      <c r="A22" s="36">
        <v>12</v>
      </c>
      <c r="B22" s="37" t="str">
        <f t="shared" si="2"/>
        <v/>
      </c>
      <c r="C22" s="57"/>
      <c r="D22" s="22"/>
      <c r="E22" s="60"/>
      <c r="F22" s="60"/>
      <c r="G22" s="60"/>
      <c r="H22" s="22"/>
      <c r="I22" s="22"/>
      <c r="J22" s="22"/>
      <c r="K22" s="22"/>
      <c r="L22" s="22"/>
      <c r="M22" s="33"/>
      <c r="N22" s="22"/>
      <c r="O22" s="33"/>
      <c r="P22" s="22"/>
      <c r="Q22" s="30"/>
      <c r="R22" s="22"/>
      <c r="S22" s="22"/>
      <c r="T22" s="22"/>
      <c r="U22" s="22"/>
      <c r="V22" s="22"/>
      <c r="W22" s="22"/>
      <c r="X22" s="22"/>
      <c r="Y22" s="22"/>
      <c r="Z22" s="22"/>
      <c r="AA22" s="22"/>
      <c r="AB22" s="22"/>
      <c r="AC22" s="22"/>
      <c r="AD22" s="22"/>
      <c r="AE22" s="22"/>
      <c r="AF22" s="22"/>
      <c r="AG22" s="22"/>
      <c r="AH22" s="22"/>
      <c r="AI22" s="22"/>
      <c r="AJ22" s="22"/>
      <c r="AK22" s="22"/>
      <c r="AL22" s="158"/>
      <c r="AM22" s="144"/>
      <c r="AN22" s="63"/>
      <c r="AO22" s="10" t="str">
        <f t="shared" si="7"/>
        <v/>
      </c>
      <c r="AP22" s="10" t="str">
        <f t="shared" si="8"/>
        <v/>
      </c>
      <c r="AQ22" s="10" t="str">
        <f t="shared" si="9"/>
        <v/>
      </c>
      <c r="AR22" s="10" t="str">
        <f t="shared" si="10"/>
        <v/>
      </c>
      <c r="AS22" s="10" t="str">
        <f t="shared" si="11"/>
        <v/>
      </c>
      <c r="AT22" s="10" t="str">
        <f t="shared" si="12"/>
        <v/>
      </c>
      <c r="AU22" s="10" t="str">
        <f t="shared" si="3"/>
        <v/>
      </c>
      <c r="AV22" s="10" t="str">
        <f t="shared" si="13"/>
        <v/>
      </c>
      <c r="AW22" s="10" t="str">
        <f t="shared" si="14"/>
        <v/>
      </c>
      <c r="AX22" s="10" t="str">
        <f t="shared" si="15"/>
        <v/>
      </c>
      <c r="AY22" s="10" t="str">
        <f t="shared" si="16"/>
        <v/>
      </c>
      <c r="AZ22" s="10" t="str">
        <f t="shared" si="17"/>
        <v/>
      </c>
      <c r="BA22" s="10" t="str">
        <f t="shared" si="18"/>
        <v/>
      </c>
      <c r="BB22" s="10" t="str">
        <f t="shared" si="4"/>
        <v/>
      </c>
      <c r="BC22" s="10" t="str">
        <f t="shared" si="4"/>
        <v/>
      </c>
      <c r="BD22" s="10" t="str">
        <f t="shared" si="19"/>
        <v/>
      </c>
      <c r="BE22" s="10" t="str">
        <f t="shared" si="20"/>
        <v/>
      </c>
      <c r="BF22" s="10" t="str">
        <f t="shared" si="21"/>
        <v/>
      </c>
      <c r="BG22" s="10" t="str">
        <f t="shared" si="22"/>
        <v/>
      </c>
      <c r="BH22" s="10" t="str">
        <f t="shared" si="23"/>
        <v/>
      </c>
      <c r="BI22" s="10" t="str">
        <f t="shared" si="26"/>
        <v/>
      </c>
      <c r="BJ22" s="10" t="str">
        <f t="shared" si="26"/>
        <v/>
      </c>
      <c r="BK22" s="10" t="str">
        <f t="shared" si="26"/>
        <v/>
      </c>
      <c r="BL22" s="10" t="str">
        <f t="shared" si="26"/>
        <v/>
      </c>
      <c r="BM22" s="10" t="str">
        <f t="shared" si="26"/>
        <v/>
      </c>
      <c r="BN22" s="10" t="str">
        <f t="shared" si="26"/>
        <v/>
      </c>
      <c r="BO22" s="10" t="str">
        <f t="shared" si="26"/>
        <v/>
      </c>
      <c r="BP22" s="10" t="str">
        <f t="shared" si="26"/>
        <v/>
      </c>
      <c r="BQ22" s="10" t="str">
        <f t="shared" si="26"/>
        <v/>
      </c>
      <c r="BR22" s="10" t="str">
        <f t="shared" si="26"/>
        <v/>
      </c>
      <c r="BS22" s="10" t="str">
        <f t="shared" si="26"/>
        <v/>
      </c>
      <c r="BT22" s="10" t="str">
        <f t="shared" si="26"/>
        <v/>
      </c>
      <c r="BU22" s="10" t="str">
        <f t="shared" si="26"/>
        <v/>
      </c>
      <c r="BV22" s="10" t="str">
        <f t="shared" si="26"/>
        <v/>
      </c>
      <c r="BW22" s="10" t="str">
        <f t="shared" si="26"/>
        <v/>
      </c>
      <c r="BX22" s="10" t="str">
        <f t="shared" si="24"/>
        <v/>
      </c>
      <c r="BY22" s="10" t="str">
        <f t="shared" si="25"/>
        <v/>
      </c>
      <c r="BZ22" s="11"/>
      <c r="CC22" s="13"/>
      <c r="CD22" s="13"/>
      <c r="CE22" s="13"/>
      <c r="CF22" s="38" t="str">
        <f t="shared" si="6"/>
        <v/>
      </c>
      <c r="CH22" s="14" t="s">
        <v>5</v>
      </c>
    </row>
    <row r="23" spans="1:86" s="12" customFormat="1" ht="25" x14ac:dyDescent="0.25">
      <c r="A23" s="36">
        <v>13</v>
      </c>
      <c r="B23" s="37" t="str">
        <f t="shared" si="2"/>
        <v/>
      </c>
      <c r="C23" s="57"/>
      <c r="D23" s="22"/>
      <c r="E23" s="60"/>
      <c r="F23" s="60"/>
      <c r="G23" s="60"/>
      <c r="H23" s="22"/>
      <c r="I23" s="22"/>
      <c r="J23" s="22"/>
      <c r="K23" s="22"/>
      <c r="L23" s="22"/>
      <c r="M23" s="33"/>
      <c r="N23" s="22"/>
      <c r="O23" s="33"/>
      <c r="P23" s="22"/>
      <c r="Q23" s="30"/>
      <c r="R23" s="22"/>
      <c r="S23" s="22"/>
      <c r="T23" s="22"/>
      <c r="U23" s="22"/>
      <c r="V23" s="22"/>
      <c r="W23" s="22"/>
      <c r="X23" s="22"/>
      <c r="Y23" s="22"/>
      <c r="Z23" s="22"/>
      <c r="AA23" s="22"/>
      <c r="AB23" s="22"/>
      <c r="AC23" s="22"/>
      <c r="AD23" s="22"/>
      <c r="AE23" s="22"/>
      <c r="AF23" s="22"/>
      <c r="AG23" s="22"/>
      <c r="AH23" s="22"/>
      <c r="AI23" s="22"/>
      <c r="AJ23" s="22"/>
      <c r="AK23" s="22"/>
      <c r="AL23" s="158"/>
      <c r="AM23" s="144"/>
      <c r="AN23" s="63"/>
      <c r="AO23" s="10" t="str">
        <f t="shared" si="7"/>
        <v/>
      </c>
      <c r="AP23" s="10" t="str">
        <f t="shared" si="8"/>
        <v/>
      </c>
      <c r="AQ23" s="10" t="str">
        <f t="shared" si="9"/>
        <v/>
      </c>
      <c r="AR23" s="10" t="str">
        <f t="shared" si="10"/>
        <v/>
      </c>
      <c r="AS23" s="10" t="str">
        <f t="shared" si="11"/>
        <v/>
      </c>
      <c r="AT23" s="10" t="str">
        <f t="shared" si="12"/>
        <v/>
      </c>
      <c r="AU23" s="10" t="str">
        <f t="shared" si="3"/>
        <v/>
      </c>
      <c r="AV23" s="10" t="str">
        <f t="shared" si="13"/>
        <v/>
      </c>
      <c r="AW23" s="10" t="str">
        <f t="shared" si="14"/>
        <v/>
      </c>
      <c r="AX23" s="10" t="str">
        <f t="shared" si="15"/>
        <v/>
      </c>
      <c r="AY23" s="10" t="str">
        <f t="shared" si="16"/>
        <v/>
      </c>
      <c r="AZ23" s="10" t="str">
        <f t="shared" si="17"/>
        <v/>
      </c>
      <c r="BA23" s="10" t="str">
        <f t="shared" si="18"/>
        <v/>
      </c>
      <c r="BB23" s="10" t="str">
        <f t="shared" si="4"/>
        <v/>
      </c>
      <c r="BC23" s="10" t="str">
        <f t="shared" si="4"/>
        <v/>
      </c>
      <c r="BD23" s="10" t="str">
        <f t="shared" si="19"/>
        <v/>
      </c>
      <c r="BE23" s="10" t="str">
        <f t="shared" si="20"/>
        <v/>
      </c>
      <c r="BF23" s="10" t="str">
        <f t="shared" si="21"/>
        <v/>
      </c>
      <c r="BG23" s="10" t="str">
        <f t="shared" si="22"/>
        <v/>
      </c>
      <c r="BH23" s="10" t="str">
        <f t="shared" si="23"/>
        <v/>
      </c>
      <c r="BI23" s="10" t="str">
        <f t="shared" si="26"/>
        <v/>
      </c>
      <c r="BJ23" s="10" t="str">
        <f t="shared" si="26"/>
        <v/>
      </c>
      <c r="BK23" s="10" t="str">
        <f t="shared" si="26"/>
        <v/>
      </c>
      <c r="BL23" s="10" t="str">
        <f t="shared" si="26"/>
        <v/>
      </c>
      <c r="BM23" s="10" t="str">
        <f t="shared" si="26"/>
        <v/>
      </c>
      <c r="BN23" s="10" t="str">
        <f t="shared" si="26"/>
        <v/>
      </c>
      <c r="BO23" s="10" t="str">
        <f t="shared" si="26"/>
        <v/>
      </c>
      <c r="BP23" s="10" t="str">
        <f t="shared" si="26"/>
        <v/>
      </c>
      <c r="BQ23" s="10" t="str">
        <f t="shared" si="26"/>
        <v/>
      </c>
      <c r="BR23" s="10" t="str">
        <f t="shared" si="26"/>
        <v/>
      </c>
      <c r="BS23" s="10" t="str">
        <f t="shared" si="26"/>
        <v/>
      </c>
      <c r="BT23" s="10" t="str">
        <f t="shared" si="26"/>
        <v/>
      </c>
      <c r="BU23" s="10" t="str">
        <f t="shared" si="26"/>
        <v/>
      </c>
      <c r="BV23" s="10" t="str">
        <f t="shared" si="26"/>
        <v/>
      </c>
      <c r="BW23" s="10" t="str">
        <f t="shared" si="26"/>
        <v/>
      </c>
      <c r="BX23" s="10" t="str">
        <f t="shared" si="24"/>
        <v/>
      </c>
      <c r="BY23" s="10" t="str">
        <f t="shared" si="25"/>
        <v/>
      </c>
      <c r="BZ23" s="11"/>
      <c r="CC23" s="13"/>
      <c r="CD23" s="13"/>
      <c r="CE23" s="13"/>
      <c r="CF23" s="38" t="str">
        <f t="shared" si="6"/>
        <v/>
      </c>
      <c r="CH23" s="14" t="s">
        <v>5</v>
      </c>
    </row>
    <row r="24" spans="1:86" s="12" customFormat="1" ht="25" x14ac:dyDescent="0.25">
      <c r="A24" s="36">
        <v>14</v>
      </c>
      <c r="B24" s="37" t="str">
        <f t="shared" si="2"/>
        <v/>
      </c>
      <c r="C24" s="57"/>
      <c r="D24" s="22"/>
      <c r="E24" s="60"/>
      <c r="F24" s="60"/>
      <c r="G24" s="60"/>
      <c r="H24" s="22"/>
      <c r="I24" s="22"/>
      <c r="J24" s="22"/>
      <c r="K24" s="22"/>
      <c r="L24" s="22"/>
      <c r="M24" s="33"/>
      <c r="N24" s="22"/>
      <c r="O24" s="33"/>
      <c r="P24" s="22"/>
      <c r="Q24" s="30"/>
      <c r="R24" s="22"/>
      <c r="S24" s="22"/>
      <c r="T24" s="22"/>
      <c r="U24" s="22"/>
      <c r="V24" s="22"/>
      <c r="W24" s="22"/>
      <c r="X24" s="22"/>
      <c r="Y24" s="22"/>
      <c r="Z24" s="22"/>
      <c r="AA24" s="22"/>
      <c r="AB24" s="22"/>
      <c r="AC24" s="22"/>
      <c r="AD24" s="22"/>
      <c r="AE24" s="22"/>
      <c r="AF24" s="22"/>
      <c r="AG24" s="22"/>
      <c r="AH24" s="22"/>
      <c r="AI24" s="22"/>
      <c r="AJ24" s="22"/>
      <c r="AK24" s="22"/>
      <c r="AL24" s="158"/>
      <c r="AM24" s="144"/>
      <c r="AN24" s="63"/>
      <c r="AO24" s="10" t="str">
        <f t="shared" si="7"/>
        <v/>
      </c>
      <c r="AP24" s="10" t="str">
        <f t="shared" si="8"/>
        <v/>
      </c>
      <c r="AQ24" s="10" t="str">
        <f t="shared" si="9"/>
        <v/>
      </c>
      <c r="AR24" s="10" t="str">
        <f t="shared" si="10"/>
        <v/>
      </c>
      <c r="AS24" s="10" t="str">
        <f t="shared" si="11"/>
        <v/>
      </c>
      <c r="AT24" s="10" t="str">
        <f t="shared" si="12"/>
        <v/>
      </c>
      <c r="AU24" s="10" t="str">
        <f t="shared" si="3"/>
        <v/>
      </c>
      <c r="AV24" s="10" t="str">
        <f t="shared" si="13"/>
        <v/>
      </c>
      <c r="AW24" s="10" t="str">
        <f t="shared" si="14"/>
        <v/>
      </c>
      <c r="AX24" s="10" t="str">
        <f t="shared" si="15"/>
        <v/>
      </c>
      <c r="AY24" s="10" t="str">
        <f t="shared" si="16"/>
        <v/>
      </c>
      <c r="AZ24" s="10" t="str">
        <f t="shared" si="17"/>
        <v/>
      </c>
      <c r="BA24" s="10" t="str">
        <f t="shared" si="18"/>
        <v/>
      </c>
      <c r="BB24" s="10" t="str">
        <f t="shared" si="4"/>
        <v/>
      </c>
      <c r="BC24" s="10" t="str">
        <f t="shared" si="4"/>
        <v/>
      </c>
      <c r="BD24" s="10" t="str">
        <f t="shared" si="19"/>
        <v/>
      </c>
      <c r="BE24" s="10" t="str">
        <f t="shared" si="20"/>
        <v/>
      </c>
      <c r="BF24" s="10" t="str">
        <f t="shared" si="21"/>
        <v/>
      </c>
      <c r="BG24" s="10" t="str">
        <f t="shared" si="22"/>
        <v/>
      </c>
      <c r="BH24" s="10" t="str">
        <f t="shared" si="23"/>
        <v/>
      </c>
      <c r="BI24" s="10" t="str">
        <f t="shared" si="26"/>
        <v/>
      </c>
      <c r="BJ24" s="10" t="str">
        <f t="shared" si="26"/>
        <v/>
      </c>
      <c r="BK24" s="10" t="str">
        <f t="shared" si="26"/>
        <v/>
      </c>
      <c r="BL24" s="10" t="str">
        <f t="shared" si="26"/>
        <v/>
      </c>
      <c r="BM24" s="10" t="str">
        <f t="shared" si="26"/>
        <v/>
      </c>
      <c r="BN24" s="10" t="str">
        <f t="shared" si="26"/>
        <v/>
      </c>
      <c r="BO24" s="10" t="str">
        <f t="shared" si="26"/>
        <v/>
      </c>
      <c r="BP24" s="10" t="str">
        <f t="shared" si="26"/>
        <v/>
      </c>
      <c r="BQ24" s="10" t="str">
        <f t="shared" si="26"/>
        <v/>
      </c>
      <c r="BR24" s="10" t="str">
        <f t="shared" si="26"/>
        <v/>
      </c>
      <c r="BS24" s="10" t="str">
        <f t="shared" si="26"/>
        <v/>
      </c>
      <c r="BT24" s="10" t="str">
        <f t="shared" si="26"/>
        <v/>
      </c>
      <c r="BU24" s="10" t="str">
        <f t="shared" si="26"/>
        <v/>
      </c>
      <c r="BV24" s="10" t="str">
        <f t="shared" si="26"/>
        <v/>
      </c>
      <c r="BW24" s="10" t="str">
        <f t="shared" si="26"/>
        <v/>
      </c>
      <c r="BX24" s="10" t="str">
        <f t="shared" si="24"/>
        <v/>
      </c>
      <c r="BY24" s="10" t="str">
        <f t="shared" si="25"/>
        <v/>
      </c>
      <c r="BZ24" s="11"/>
      <c r="CC24" s="13"/>
      <c r="CD24" s="13"/>
      <c r="CE24" s="13"/>
      <c r="CF24" s="38" t="str">
        <f t="shared" si="6"/>
        <v/>
      </c>
      <c r="CH24" s="14" t="s">
        <v>5</v>
      </c>
    </row>
    <row r="25" spans="1:86" s="12" customFormat="1" ht="25" x14ac:dyDescent="0.25">
      <c r="A25" s="36">
        <v>15</v>
      </c>
      <c r="B25" s="37" t="str">
        <f t="shared" si="2"/>
        <v/>
      </c>
      <c r="C25" s="57"/>
      <c r="D25" s="22"/>
      <c r="E25" s="60"/>
      <c r="F25" s="60"/>
      <c r="G25" s="60"/>
      <c r="H25" s="22"/>
      <c r="I25" s="22"/>
      <c r="J25" s="22"/>
      <c r="K25" s="22"/>
      <c r="L25" s="22"/>
      <c r="M25" s="33"/>
      <c r="N25" s="22"/>
      <c r="O25" s="33"/>
      <c r="P25" s="22"/>
      <c r="Q25" s="30"/>
      <c r="R25" s="22"/>
      <c r="S25" s="22"/>
      <c r="T25" s="22"/>
      <c r="U25" s="22"/>
      <c r="V25" s="22"/>
      <c r="W25" s="22"/>
      <c r="X25" s="22"/>
      <c r="Y25" s="22"/>
      <c r="Z25" s="22"/>
      <c r="AA25" s="22"/>
      <c r="AB25" s="22"/>
      <c r="AC25" s="22"/>
      <c r="AD25" s="22"/>
      <c r="AE25" s="22"/>
      <c r="AF25" s="22"/>
      <c r="AG25" s="22"/>
      <c r="AH25" s="22"/>
      <c r="AI25" s="22"/>
      <c r="AJ25" s="22"/>
      <c r="AK25" s="22"/>
      <c r="AL25" s="158"/>
      <c r="AM25" s="144"/>
      <c r="AN25" s="63"/>
      <c r="AO25" s="10" t="str">
        <f t="shared" si="7"/>
        <v/>
      </c>
      <c r="AP25" s="10" t="str">
        <f t="shared" si="8"/>
        <v/>
      </c>
      <c r="AQ25" s="10" t="str">
        <f t="shared" si="9"/>
        <v/>
      </c>
      <c r="AR25" s="10" t="str">
        <f t="shared" si="10"/>
        <v/>
      </c>
      <c r="AS25" s="10" t="str">
        <f t="shared" si="11"/>
        <v/>
      </c>
      <c r="AT25" s="10" t="str">
        <f t="shared" si="12"/>
        <v/>
      </c>
      <c r="AU25" s="10" t="str">
        <f t="shared" si="3"/>
        <v/>
      </c>
      <c r="AV25" s="10" t="str">
        <f t="shared" si="13"/>
        <v/>
      </c>
      <c r="AW25" s="10" t="str">
        <f t="shared" si="14"/>
        <v/>
      </c>
      <c r="AX25" s="10" t="str">
        <f t="shared" si="15"/>
        <v/>
      </c>
      <c r="AY25" s="10" t="str">
        <f t="shared" si="16"/>
        <v/>
      </c>
      <c r="AZ25" s="10" t="str">
        <f t="shared" si="17"/>
        <v/>
      </c>
      <c r="BA25" s="10" t="str">
        <f t="shared" si="18"/>
        <v/>
      </c>
      <c r="BB25" s="10" t="str">
        <f t="shared" si="4"/>
        <v/>
      </c>
      <c r="BC25" s="10" t="str">
        <f t="shared" si="4"/>
        <v/>
      </c>
      <c r="BD25" s="10" t="str">
        <f t="shared" si="19"/>
        <v/>
      </c>
      <c r="BE25" s="10" t="str">
        <f t="shared" si="20"/>
        <v/>
      </c>
      <c r="BF25" s="10" t="str">
        <f t="shared" si="21"/>
        <v/>
      </c>
      <c r="BG25" s="10" t="str">
        <f t="shared" si="22"/>
        <v/>
      </c>
      <c r="BH25" s="10" t="str">
        <f t="shared" si="23"/>
        <v/>
      </c>
      <c r="BI25" s="10" t="str">
        <f t="shared" si="26"/>
        <v/>
      </c>
      <c r="BJ25" s="10" t="str">
        <f t="shared" si="26"/>
        <v/>
      </c>
      <c r="BK25" s="10" t="str">
        <f t="shared" si="26"/>
        <v/>
      </c>
      <c r="BL25" s="10" t="str">
        <f t="shared" si="26"/>
        <v/>
      </c>
      <c r="BM25" s="10" t="str">
        <f t="shared" si="26"/>
        <v/>
      </c>
      <c r="BN25" s="10" t="str">
        <f t="shared" si="26"/>
        <v/>
      </c>
      <c r="BO25" s="10" t="str">
        <f t="shared" si="26"/>
        <v/>
      </c>
      <c r="BP25" s="10" t="str">
        <f t="shared" si="26"/>
        <v/>
      </c>
      <c r="BQ25" s="10" t="str">
        <f t="shared" si="26"/>
        <v/>
      </c>
      <c r="BR25" s="10" t="str">
        <f t="shared" si="26"/>
        <v/>
      </c>
      <c r="BS25" s="10" t="str">
        <f t="shared" si="26"/>
        <v/>
      </c>
      <c r="BT25" s="10" t="str">
        <f t="shared" si="26"/>
        <v/>
      </c>
      <c r="BU25" s="10" t="str">
        <f t="shared" si="26"/>
        <v/>
      </c>
      <c r="BV25" s="10" t="str">
        <f t="shared" si="26"/>
        <v/>
      </c>
      <c r="BW25" s="10" t="str">
        <f t="shared" si="26"/>
        <v/>
      </c>
      <c r="BX25" s="10" t="str">
        <f t="shared" si="24"/>
        <v/>
      </c>
      <c r="BY25" s="10" t="str">
        <f t="shared" si="25"/>
        <v/>
      </c>
      <c r="BZ25" s="11"/>
      <c r="CC25" s="13"/>
      <c r="CD25" s="13"/>
      <c r="CE25" s="13"/>
      <c r="CF25" s="38" t="str">
        <f t="shared" si="6"/>
        <v/>
      </c>
      <c r="CH25" s="14" t="s">
        <v>5</v>
      </c>
    </row>
    <row r="26" spans="1:86" s="12" customFormat="1" ht="25" x14ac:dyDescent="0.25">
      <c r="A26" s="36">
        <v>16</v>
      </c>
      <c r="B26" s="37" t="str">
        <f t="shared" si="2"/>
        <v/>
      </c>
      <c r="C26" s="57"/>
      <c r="D26" s="22"/>
      <c r="E26" s="60"/>
      <c r="F26" s="60"/>
      <c r="G26" s="60"/>
      <c r="H26" s="22"/>
      <c r="I26" s="22"/>
      <c r="J26" s="22"/>
      <c r="K26" s="22"/>
      <c r="L26" s="22"/>
      <c r="M26" s="33"/>
      <c r="N26" s="22"/>
      <c r="O26" s="33"/>
      <c r="P26" s="22"/>
      <c r="Q26" s="30"/>
      <c r="R26" s="22"/>
      <c r="S26" s="22"/>
      <c r="T26" s="22"/>
      <c r="U26" s="22"/>
      <c r="V26" s="22"/>
      <c r="W26" s="22"/>
      <c r="X26" s="22"/>
      <c r="Y26" s="22"/>
      <c r="Z26" s="22"/>
      <c r="AA26" s="22"/>
      <c r="AB26" s="22"/>
      <c r="AC26" s="22"/>
      <c r="AD26" s="22"/>
      <c r="AE26" s="22"/>
      <c r="AF26" s="22"/>
      <c r="AG26" s="22"/>
      <c r="AH26" s="22"/>
      <c r="AI26" s="22"/>
      <c r="AJ26" s="22"/>
      <c r="AK26" s="22"/>
      <c r="AL26" s="158"/>
      <c r="AM26" s="144"/>
      <c r="AN26" s="63"/>
      <c r="AO26" s="10" t="str">
        <f t="shared" si="7"/>
        <v/>
      </c>
      <c r="AP26" s="10" t="str">
        <f t="shared" si="8"/>
        <v/>
      </c>
      <c r="AQ26" s="10" t="str">
        <f t="shared" si="9"/>
        <v/>
      </c>
      <c r="AR26" s="10" t="str">
        <f t="shared" si="10"/>
        <v/>
      </c>
      <c r="AS26" s="10" t="str">
        <f t="shared" si="11"/>
        <v/>
      </c>
      <c r="AT26" s="10" t="str">
        <f t="shared" si="12"/>
        <v/>
      </c>
      <c r="AU26" s="10" t="str">
        <f t="shared" si="3"/>
        <v/>
      </c>
      <c r="AV26" s="10" t="str">
        <f t="shared" si="13"/>
        <v/>
      </c>
      <c r="AW26" s="10" t="str">
        <f t="shared" si="14"/>
        <v/>
      </c>
      <c r="AX26" s="10" t="str">
        <f t="shared" si="15"/>
        <v/>
      </c>
      <c r="AY26" s="10" t="str">
        <f t="shared" si="16"/>
        <v/>
      </c>
      <c r="AZ26" s="10" t="str">
        <f t="shared" si="17"/>
        <v/>
      </c>
      <c r="BA26" s="10" t="str">
        <f t="shared" si="18"/>
        <v/>
      </c>
      <c r="BB26" s="10" t="str">
        <f t="shared" si="4"/>
        <v/>
      </c>
      <c r="BC26" s="10" t="str">
        <f t="shared" si="4"/>
        <v/>
      </c>
      <c r="BD26" s="10" t="str">
        <f t="shared" si="19"/>
        <v/>
      </c>
      <c r="BE26" s="10" t="str">
        <f t="shared" si="20"/>
        <v/>
      </c>
      <c r="BF26" s="10" t="str">
        <f t="shared" si="21"/>
        <v/>
      </c>
      <c r="BG26" s="10" t="str">
        <f t="shared" si="22"/>
        <v/>
      </c>
      <c r="BH26" s="10" t="str">
        <f t="shared" si="23"/>
        <v/>
      </c>
      <c r="BI26" s="10" t="str">
        <f t="shared" si="26"/>
        <v/>
      </c>
      <c r="BJ26" s="10" t="str">
        <f t="shared" si="26"/>
        <v/>
      </c>
      <c r="BK26" s="10" t="str">
        <f t="shared" si="26"/>
        <v/>
      </c>
      <c r="BL26" s="10" t="str">
        <f t="shared" si="26"/>
        <v/>
      </c>
      <c r="BM26" s="10" t="str">
        <f t="shared" si="26"/>
        <v/>
      </c>
      <c r="BN26" s="10" t="str">
        <f t="shared" si="26"/>
        <v/>
      </c>
      <c r="BO26" s="10" t="str">
        <f t="shared" si="26"/>
        <v/>
      </c>
      <c r="BP26" s="10" t="str">
        <f t="shared" si="26"/>
        <v/>
      </c>
      <c r="BQ26" s="10" t="str">
        <f t="shared" si="26"/>
        <v/>
      </c>
      <c r="BR26" s="10" t="str">
        <f t="shared" si="26"/>
        <v/>
      </c>
      <c r="BS26" s="10" t="str">
        <f t="shared" si="26"/>
        <v/>
      </c>
      <c r="BT26" s="10" t="str">
        <f t="shared" si="26"/>
        <v/>
      </c>
      <c r="BU26" s="10" t="str">
        <f t="shared" si="26"/>
        <v/>
      </c>
      <c r="BV26" s="10" t="str">
        <f t="shared" si="26"/>
        <v/>
      </c>
      <c r="BW26" s="10" t="str">
        <f t="shared" si="26"/>
        <v/>
      </c>
      <c r="BX26" s="10" t="str">
        <f t="shared" si="24"/>
        <v/>
      </c>
      <c r="BY26" s="10" t="str">
        <f t="shared" si="25"/>
        <v/>
      </c>
      <c r="BZ26" s="11"/>
      <c r="CC26" s="13"/>
      <c r="CD26" s="13"/>
      <c r="CE26" s="13"/>
      <c r="CF26" s="38" t="str">
        <f t="shared" si="6"/>
        <v/>
      </c>
      <c r="CH26" s="14" t="s">
        <v>5</v>
      </c>
    </row>
    <row r="27" spans="1:86" s="12" customFormat="1" ht="25" x14ac:dyDescent="0.25">
      <c r="A27" s="36">
        <v>17</v>
      </c>
      <c r="B27" s="37" t="str">
        <f t="shared" si="2"/>
        <v/>
      </c>
      <c r="C27" s="57"/>
      <c r="D27" s="22"/>
      <c r="E27" s="60"/>
      <c r="F27" s="60"/>
      <c r="G27" s="60"/>
      <c r="H27" s="22"/>
      <c r="I27" s="22"/>
      <c r="J27" s="22"/>
      <c r="K27" s="22"/>
      <c r="L27" s="22"/>
      <c r="M27" s="33"/>
      <c r="N27" s="22"/>
      <c r="O27" s="33"/>
      <c r="P27" s="22"/>
      <c r="Q27" s="30"/>
      <c r="R27" s="22"/>
      <c r="S27" s="22"/>
      <c r="T27" s="22"/>
      <c r="U27" s="22"/>
      <c r="V27" s="22"/>
      <c r="W27" s="22"/>
      <c r="X27" s="22"/>
      <c r="Y27" s="22"/>
      <c r="Z27" s="22"/>
      <c r="AA27" s="22"/>
      <c r="AB27" s="22"/>
      <c r="AC27" s="22"/>
      <c r="AD27" s="22"/>
      <c r="AE27" s="22"/>
      <c r="AF27" s="22"/>
      <c r="AG27" s="22"/>
      <c r="AH27" s="22"/>
      <c r="AI27" s="22"/>
      <c r="AJ27" s="22"/>
      <c r="AK27" s="22"/>
      <c r="AL27" s="158"/>
      <c r="AM27" s="144"/>
      <c r="AN27" s="63"/>
      <c r="AO27" s="10" t="str">
        <f t="shared" si="7"/>
        <v/>
      </c>
      <c r="AP27" s="10" t="str">
        <f t="shared" si="8"/>
        <v/>
      </c>
      <c r="AQ27" s="10" t="str">
        <f t="shared" si="9"/>
        <v/>
      </c>
      <c r="AR27" s="10" t="str">
        <f t="shared" si="10"/>
        <v/>
      </c>
      <c r="AS27" s="10" t="str">
        <f t="shared" si="11"/>
        <v/>
      </c>
      <c r="AT27" s="10" t="str">
        <f t="shared" si="12"/>
        <v/>
      </c>
      <c r="AU27" s="10" t="str">
        <f t="shared" si="3"/>
        <v/>
      </c>
      <c r="AV27" s="10" t="str">
        <f t="shared" si="13"/>
        <v/>
      </c>
      <c r="AW27" s="10" t="str">
        <f t="shared" si="14"/>
        <v/>
      </c>
      <c r="AX27" s="10" t="str">
        <f t="shared" si="15"/>
        <v/>
      </c>
      <c r="AY27" s="10" t="str">
        <f t="shared" si="16"/>
        <v/>
      </c>
      <c r="AZ27" s="10" t="str">
        <f t="shared" si="17"/>
        <v/>
      </c>
      <c r="BA27" s="10" t="str">
        <f t="shared" si="18"/>
        <v/>
      </c>
      <c r="BB27" s="10" t="str">
        <f t="shared" si="4"/>
        <v/>
      </c>
      <c r="BC27" s="10" t="str">
        <f t="shared" si="4"/>
        <v/>
      </c>
      <c r="BD27" s="10" t="str">
        <f t="shared" si="19"/>
        <v/>
      </c>
      <c r="BE27" s="10" t="str">
        <f t="shared" si="20"/>
        <v/>
      </c>
      <c r="BF27" s="10" t="str">
        <f t="shared" si="21"/>
        <v/>
      </c>
      <c r="BG27" s="10" t="str">
        <f t="shared" si="22"/>
        <v/>
      </c>
      <c r="BH27" s="10" t="str">
        <f t="shared" si="23"/>
        <v/>
      </c>
      <c r="BI27" s="10" t="str">
        <f t="shared" si="26"/>
        <v/>
      </c>
      <c r="BJ27" s="10" t="str">
        <f t="shared" si="26"/>
        <v/>
      </c>
      <c r="BK27" s="10" t="str">
        <f t="shared" si="26"/>
        <v/>
      </c>
      <c r="BL27" s="10" t="str">
        <f t="shared" si="26"/>
        <v/>
      </c>
      <c r="BM27" s="10" t="str">
        <f t="shared" si="26"/>
        <v/>
      </c>
      <c r="BN27" s="10" t="str">
        <f t="shared" si="26"/>
        <v/>
      </c>
      <c r="BO27" s="10" t="str">
        <f t="shared" si="26"/>
        <v/>
      </c>
      <c r="BP27" s="10" t="str">
        <f t="shared" si="26"/>
        <v/>
      </c>
      <c r="BQ27" s="10" t="str">
        <f t="shared" si="26"/>
        <v/>
      </c>
      <c r="BR27" s="10" t="str">
        <f t="shared" si="26"/>
        <v/>
      </c>
      <c r="BS27" s="10" t="str">
        <f t="shared" si="26"/>
        <v/>
      </c>
      <c r="BT27" s="10" t="str">
        <f t="shared" si="26"/>
        <v/>
      </c>
      <c r="BU27" s="10" t="str">
        <f t="shared" si="26"/>
        <v/>
      </c>
      <c r="BV27" s="10" t="str">
        <f t="shared" si="26"/>
        <v/>
      </c>
      <c r="BW27" s="10" t="str">
        <f t="shared" si="26"/>
        <v/>
      </c>
      <c r="BX27" s="10" t="str">
        <f t="shared" si="24"/>
        <v/>
      </c>
      <c r="BY27" s="10" t="str">
        <f t="shared" si="25"/>
        <v/>
      </c>
      <c r="BZ27" s="11"/>
      <c r="CC27" s="13"/>
      <c r="CD27" s="13"/>
      <c r="CE27" s="13"/>
      <c r="CF27" s="38" t="str">
        <f t="shared" si="6"/>
        <v/>
      </c>
      <c r="CH27" s="14" t="s">
        <v>5</v>
      </c>
    </row>
    <row r="28" spans="1:86" s="12" customFormat="1" ht="25" x14ac:dyDescent="0.25">
      <c r="A28" s="36">
        <v>18</v>
      </c>
      <c r="B28" s="37" t="str">
        <f t="shared" si="2"/>
        <v/>
      </c>
      <c r="C28" s="57"/>
      <c r="D28" s="22"/>
      <c r="E28" s="60"/>
      <c r="F28" s="60"/>
      <c r="G28" s="60"/>
      <c r="H28" s="22"/>
      <c r="I28" s="22"/>
      <c r="J28" s="22"/>
      <c r="K28" s="22"/>
      <c r="L28" s="22"/>
      <c r="M28" s="33"/>
      <c r="N28" s="22"/>
      <c r="O28" s="33"/>
      <c r="P28" s="22"/>
      <c r="Q28" s="30"/>
      <c r="R28" s="22"/>
      <c r="S28" s="22"/>
      <c r="T28" s="22"/>
      <c r="U28" s="22"/>
      <c r="V28" s="22"/>
      <c r="W28" s="22"/>
      <c r="X28" s="22"/>
      <c r="Y28" s="22"/>
      <c r="Z28" s="22"/>
      <c r="AA28" s="22"/>
      <c r="AB28" s="22"/>
      <c r="AC28" s="22"/>
      <c r="AD28" s="22"/>
      <c r="AE28" s="22"/>
      <c r="AF28" s="22"/>
      <c r="AG28" s="22"/>
      <c r="AH28" s="22"/>
      <c r="AI28" s="22"/>
      <c r="AJ28" s="22"/>
      <c r="AK28" s="22"/>
      <c r="AL28" s="158"/>
      <c r="AM28" s="144"/>
      <c r="AN28" s="63"/>
      <c r="AO28" s="10" t="str">
        <f t="shared" si="7"/>
        <v/>
      </c>
      <c r="AP28" s="10" t="str">
        <f t="shared" si="8"/>
        <v/>
      </c>
      <c r="AQ28" s="10" t="str">
        <f t="shared" si="9"/>
        <v/>
      </c>
      <c r="AR28" s="10" t="str">
        <f t="shared" si="10"/>
        <v/>
      </c>
      <c r="AS28" s="10" t="str">
        <f t="shared" si="11"/>
        <v/>
      </c>
      <c r="AT28" s="10" t="str">
        <f t="shared" si="12"/>
        <v/>
      </c>
      <c r="AU28" s="10" t="str">
        <f t="shared" si="3"/>
        <v/>
      </c>
      <c r="AV28" s="10" t="str">
        <f t="shared" si="13"/>
        <v/>
      </c>
      <c r="AW28" s="10" t="str">
        <f t="shared" si="14"/>
        <v/>
      </c>
      <c r="AX28" s="10" t="str">
        <f t="shared" si="15"/>
        <v/>
      </c>
      <c r="AY28" s="10" t="str">
        <f t="shared" si="16"/>
        <v/>
      </c>
      <c r="AZ28" s="10" t="str">
        <f t="shared" si="17"/>
        <v/>
      </c>
      <c r="BA28" s="10" t="str">
        <f t="shared" si="18"/>
        <v/>
      </c>
      <c r="BB28" s="10" t="str">
        <f t="shared" si="4"/>
        <v/>
      </c>
      <c r="BC28" s="10" t="str">
        <f t="shared" si="4"/>
        <v/>
      </c>
      <c r="BD28" s="10" t="str">
        <f t="shared" si="19"/>
        <v/>
      </c>
      <c r="BE28" s="10" t="str">
        <f t="shared" si="20"/>
        <v/>
      </c>
      <c r="BF28" s="10" t="str">
        <f t="shared" si="21"/>
        <v/>
      </c>
      <c r="BG28" s="10" t="str">
        <f t="shared" si="22"/>
        <v/>
      </c>
      <c r="BH28" s="10" t="str">
        <f t="shared" si="23"/>
        <v/>
      </c>
      <c r="BI28" s="10" t="str">
        <f t="shared" si="26"/>
        <v/>
      </c>
      <c r="BJ28" s="10" t="str">
        <f t="shared" si="26"/>
        <v/>
      </c>
      <c r="BK28" s="10" t="str">
        <f t="shared" si="26"/>
        <v/>
      </c>
      <c r="BL28" s="10" t="str">
        <f t="shared" si="26"/>
        <v/>
      </c>
      <c r="BM28" s="10" t="str">
        <f t="shared" si="26"/>
        <v/>
      </c>
      <c r="BN28" s="10" t="str">
        <f t="shared" si="26"/>
        <v/>
      </c>
      <c r="BO28" s="10" t="str">
        <f t="shared" si="26"/>
        <v/>
      </c>
      <c r="BP28" s="10" t="str">
        <f t="shared" si="26"/>
        <v/>
      </c>
      <c r="BQ28" s="10" t="str">
        <f t="shared" si="26"/>
        <v/>
      </c>
      <c r="BR28" s="10" t="str">
        <f t="shared" si="26"/>
        <v/>
      </c>
      <c r="BS28" s="10" t="str">
        <f t="shared" si="26"/>
        <v/>
      </c>
      <c r="BT28" s="10" t="str">
        <f t="shared" si="26"/>
        <v/>
      </c>
      <c r="BU28" s="10" t="str">
        <f t="shared" si="26"/>
        <v/>
      </c>
      <c r="BV28" s="10" t="str">
        <f t="shared" si="26"/>
        <v/>
      </c>
      <c r="BW28" s="10" t="str">
        <f t="shared" si="26"/>
        <v/>
      </c>
      <c r="BX28" s="10" t="str">
        <f t="shared" si="24"/>
        <v/>
      </c>
      <c r="BY28" s="10" t="str">
        <f t="shared" si="25"/>
        <v/>
      </c>
      <c r="BZ28" s="11"/>
      <c r="CC28" s="13"/>
      <c r="CD28" s="13"/>
      <c r="CE28" s="13"/>
      <c r="CF28" s="38" t="str">
        <f t="shared" si="6"/>
        <v/>
      </c>
      <c r="CH28" s="14" t="s">
        <v>5</v>
      </c>
    </row>
    <row r="29" spans="1:86" s="12" customFormat="1" ht="25" x14ac:dyDescent="0.25">
      <c r="A29" s="36">
        <v>19</v>
      </c>
      <c r="B29" s="37" t="str">
        <f t="shared" si="2"/>
        <v/>
      </c>
      <c r="C29" s="57"/>
      <c r="D29" s="22"/>
      <c r="E29" s="60"/>
      <c r="F29" s="60"/>
      <c r="G29" s="60"/>
      <c r="H29" s="22"/>
      <c r="I29" s="22"/>
      <c r="J29" s="22"/>
      <c r="K29" s="22"/>
      <c r="L29" s="22"/>
      <c r="M29" s="33"/>
      <c r="N29" s="22"/>
      <c r="O29" s="33"/>
      <c r="P29" s="22"/>
      <c r="Q29" s="30"/>
      <c r="R29" s="22"/>
      <c r="S29" s="22"/>
      <c r="T29" s="22"/>
      <c r="U29" s="22"/>
      <c r="V29" s="22"/>
      <c r="W29" s="22"/>
      <c r="X29" s="22"/>
      <c r="Y29" s="22"/>
      <c r="Z29" s="22"/>
      <c r="AA29" s="22"/>
      <c r="AB29" s="22"/>
      <c r="AC29" s="22"/>
      <c r="AD29" s="22"/>
      <c r="AE29" s="22"/>
      <c r="AF29" s="22"/>
      <c r="AG29" s="22"/>
      <c r="AH29" s="22"/>
      <c r="AI29" s="22"/>
      <c r="AJ29" s="22"/>
      <c r="AK29" s="22"/>
      <c r="AL29" s="158"/>
      <c r="AM29" s="144"/>
      <c r="AN29" s="63"/>
      <c r="AO29" s="10" t="str">
        <f t="shared" si="7"/>
        <v/>
      </c>
      <c r="AP29" s="10" t="str">
        <f t="shared" si="8"/>
        <v/>
      </c>
      <c r="AQ29" s="10" t="str">
        <f t="shared" si="9"/>
        <v/>
      </c>
      <c r="AR29" s="10" t="str">
        <f t="shared" si="10"/>
        <v/>
      </c>
      <c r="AS29" s="10" t="str">
        <f t="shared" si="11"/>
        <v/>
      </c>
      <c r="AT29" s="10" t="str">
        <f t="shared" si="12"/>
        <v/>
      </c>
      <c r="AU29" s="10" t="str">
        <f t="shared" si="3"/>
        <v/>
      </c>
      <c r="AV29" s="10" t="str">
        <f t="shared" si="13"/>
        <v/>
      </c>
      <c r="AW29" s="10" t="str">
        <f t="shared" si="14"/>
        <v/>
      </c>
      <c r="AX29" s="10" t="str">
        <f t="shared" si="15"/>
        <v/>
      </c>
      <c r="AY29" s="10" t="str">
        <f t="shared" si="16"/>
        <v/>
      </c>
      <c r="AZ29" s="10" t="str">
        <f t="shared" si="17"/>
        <v/>
      </c>
      <c r="BA29" s="10" t="str">
        <f t="shared" si="18"/>
        <v/>
      </c>
      <c r="BB29" s="10" t="str">
        <f t="shared" si="4"/>
        <v/>
      </c>
      <c r="BC29" s="10" t="str">
        <f t="shared" si="4"/>
        <v/>
      </c>
      <c r="BD29" s="10" t="str">
        <f t="shared" si="19"/>
        <v/>
      </c>
      <c r="BE29" s="10" t="str">
        <f t="shared" si="20"/>
        <v/>
      </c>
      <c r="BF29" s="10" t="str">
        <f t="shared" si="21"/>
        <v/>
      </c>
      <c r="BG29" s="10" t="str">
        <f t="shared" si="22"/>
        <v/>
      </c>
      <c r="BH29" s="10" t="str">
        <f t="shared" si="23"/>
        <v/>
      </c>
      <c r="BI29" s="10" t="str">
        <f t="shared" si="26"/>
        <v/>
      </c>
      <c r="BJ29" s="10" t="str">
        <f t="shared" si="26"/>
        <v/>
      </c>
      <c r="BK29" s="10" t="str">
        <f t="shared" si="26"/>
        <v/>
      </c>
      <c r="BL29" s="10" t="str">
        <f t="shared" si="26"/>
        <v/>
      </c>
      <c r="BM29" s="10" t="str">
        <f t="shared" si="26"/>
        <v/>
      </c>
      <c r="BN29" s="10" t="str">
        <f t="shared" si="26"/>
        <v/>
      </c>
      <c r="BO29" s="10" t="str">
        <f t="shared" si="26"/>
        <v/>
      </c>
      <c r="BP29" s="10" t="str">
        <f t="shared" si="26"/>
        <v/>
      </c>
      <c r="BQ29" s="10" t="str">
        <f t="shared" si="26"/>
        <v/>
      </c>
      <c r="BR29" s="10" t="str">
        <f t="shared" si="26"/>
        <v/>
      </c>
      <c r="BS29" s="10" t="str">
        <f t="shared" si="26"/>
        <v/>
      </c>
      <c r="BT29" s="10" t="str">
        <f t="shared" si="26"/>
        <v/>
      </c>
      <c r="BU29" s="10" t="str">
        <f t="shared" si="26"/>
        <v/>
      </c>
      <c r="BV29" s="10" t="str">
        <f t="shared" si="26"/>
        <v/>
      </c>
      <c r="BW29" s="10" t="str">
        <f t="shared" si="26"/>
        <v/>
      </c>
      <c r="BX29" s="10" t="str">
        <f t="shared" si="24"/>
        <v/>
      </c>
      <c r="BY29" s="10" t="str">
        <f t="shared" si="25"/>
        <v/>
      </c>
      <c r="BZ29" s="11"/>
      <c r="CC29" s="13"/>
      <c r="CD29" s="13"/>
      <c r="CE29" s="13"/>
      <c r="CF29" s="38" t="str">
        <f t="shared" si="6"/>
        <v/>
      </c>
      <c r="CH29" s="14" t="s">
        <v>5</v>
      </c>
    </row>
    <row r="30" spans="1:86" s="12" customFormat="1" ht="25" x14ac:dyDescent="0.25">
      <c r="A30" s="36">
        <v>20</v>
      </c>
      <c r="B30" s="37" t="str">
        <f t="shared" si="2"/>
        <v/>
      </c>
      <c r="C30" s="57"/>
      <c r="D30" s="22"/>
      <c r="E30" s="60"/>
      <c r="F30" s="60"/>
      <c r="G30" s="60"/>
      <c r="H30" s="22"/>
      <c r="I30" s="22"/>
      <c r="J30" s="22"/>
      <c r="K30" s="22"/>
      <c r="L30" s="22"/>
      <c r="M30" s="33"/>
      <c r="N30" s="22"/>
      <c r="O30" s="33"/>
      <c r="P30" s="22"/>
      <c r="Q30" s="30"/>
      <c r="R30" s="22"/>
      <c r="S30" s="22"/>
      <c r="T30" s="22"/>
      <c r="U30" s="22"/>
      <c r="V30" s="22"/>
      <c r="W30" s="22"/>
      <c r="X30" s="22"/>
      <c r="Y30" s="22"/>
      <c r="Z30" s="22"/>
      <c r="AA30" s="22"/>
      <c r="AB30" s="22"/>
      <c r="AC30" s="22"/>
      <c r="AD30" s="22"/>
      <c r="AE30" s="22"/>
      <c r="AF30" s="22"/>
      <c r="AG30" s="22"/>
      <c r="AH30" s="22"/>
      <c r="AI30" s="22"/>
      <c r="AJ30" s="22"/>
      <c r="AK30" s="22"/>
      <c r="AL30" s="158"/>
      <c r="AM30" s="144"/>
      <c r="AN30" s="63"/>
      <c r="AO30" s="10" t="str">
        <f t="shared" si="7"/>
        <v/>
      </c>
      <c r="AP30" s="10" t="str">
        <f t="shared" si="8"/>
        <v/>
      </c>
      <c r="AQ30" s="10" t="str">
        <f t="shared" si="9"/>
        <v/>
      </c>
      <c r="AR30" s="10" t="str">
        <f t="shared" si="10"/>
        <v/>
      </c>
      <c r="AS30" s="10" t="str">
        <f t="shared" si="11"/>
        <v/>
      </c>
      <c r="AT30" s="10" t="str">
        <f t="shared" si="12"/>
        <v/>
      </c>
      <c r="AU30" s="10" t="str">
        <f t="shared" si="3"/>
        <v/>
      </c>
      <c r="AV30" s="10" t="str">
        <f t="shared" si="13"/>
        <v/>
      </c>
      <c r="AW30" s="10" t="str">
        <f t="shared" si="14"/>
        <v/>
      </c>
      <c r="AX30" s="10" t="str">
        <f t="shared" si="15"/>
        <v/>
      </c>
      <c r="AY30" s="10" t="str">
        <f t="shared" si="16"/>
        <v/>
      </c>
      <c r="AZ30" s="10" t="str">
        <f t="shared" si="17"/>
        <v/>
      </c>
      <c r="BA30" s="10" t="str">
        <f t="shared" si="18"/>
        <v/>
      </c>
      <c r="BB30" s="10" t="str">
        <f t="shared" si="4"/>
        <v/>
      </c>
      <c r="BC30" s="10" t="str">
        <f t="shared" si="4"/>
        <v/>
      </c>
      <c r="BD30" s="10" t="str">
        <f t="shared" si="19"/>
        <v/>
      </c>
      <c r="BE30" s="10" t="str">
        <f t="shared" si="20"/>
        <v/>
      </c>
      <c r="BF30" s="10" t="str">
        <f t="shared" si="21"/>
        <v/>
      </c>
      <c r="BG30" s="10" t="str">
        <f t="shared" si="22"/>
        <v/>
      </c>
      <c r="BH30" s="10" t="str">
        <f t="shared" si="23"/>
        <v/>
      </c>
      <c r="BI30" s="10" t="str">
        <f t="shared" si="26"/>
        <v/>
      </c>
      <c r="BJ30" s="10" t="str">
        <f t="shared" si="26"/>
        <v/>
      </c>
      <c r="BK30" s="10" t="str">
        <f t="shared" si="26"/>
        <v/>
      </c>
      <c r="BL30" s="10" t="str">
        <f t="shared" si="26"/>
        <v/>
      </c>
      <c r="BM30" s="10" t="str">
        <f t="shared" si="26"/>
        <v/>
      </c>
      <c r="BN30" s="10" t="str">
        <f t="shared" si="26"/>
        <v/>
      </c>
      <c r="BO30" s="10" t="str">
        <f t="shared" si="26"/>
        <v/>
      </c>
      <c r="BP30" s="10" t="str">
        <f t="shared" si="26"/>
        <v/>
      </c>
      <c r="BQ30" s="10" t="str">
        <f t="shared" si="26"/>
        <v/>
      </c>
      <c r="BR30" s="10" t="str">
        <f t="shared" si="26"/>
        <v/>
      </c>
      <c r="BS30" s="10" t="str">
        <f t="shared" si="26"/>
        <v/>
      </c>
      <c r="BT30" s="10" t="str">
        <f t="shared" si="26"/>
        <v/>
      </c>
      <c r="BU30" s="10" t="str">
        <f t="shared" si="26"/>
        <v/>
      </c>
      <c r="BV30" s="10" t="str">
        <f t="shared" si="26"/>
        <v/>
      </c>
      <c r="BW30" s="10" t="str">
        <f t="shared" si="26"/>
        <v/>
      </c>
      <c r="BX30" s="10" t="str">
        <f t="shared" si="24"/>
        <v/>
      </c>
      <c r="BY30" s="10" t="str">
        <f t="shared" si="25"/>
        <v/>
      </c>
      <c r="BZ30" s="11"/>
      <c r="CC30" s="13"/>
      <c r="CD30" s="13"/>
      <c r="CE30" s="13"/>
      <c r="CF30" s="38" t="str">
        <f t="shared" si="6"/>
        <v/>
      </c>
      <c r="CH30" s="14" t="s">
        <v>5</v>
      </c>
    </row>
    <row r="31" spans="1:86" s="12" customFormat="1" ht="25" x14ac:dyDescent="0.25">
      <c r="A31" s="36">
        <v>21</v>
      </c>
      <c r="B31" s="37" t="str">
        <f t="shared" si="2"/>
        <v/>
      </c>
      <c r="C31" s="57"/>
      <c r="D31" s="22"/>
      <c r="E31" s="60"/>
      <c r="F31" s="60"/>
      <c r="G31" s="60"/>
      <c r="H31" s="22"/>
      <c r="I31" s="22"/>
      <c r="J31" s="22"/>
      <c r="K31" s="22"/>
      <c r="L31" s="22"/>
      <c r="M31" s="33"/>
      <c r="N31" s="22"/>
      <c r="O31" s="33"/>
      <c r="P31" s="22"/>
      <c r="Q31" s="30"/>
      <c r="R31" s="22"/>
      <c r="S31" s="22"/>
      <c r="T31" s="22"/>
      <c r="U31" s="22"/>
      <c r="V31" s="22"/>
      <c r="W31" s="22"/>
      <c r="X31" s="22"/>
      <c r="Y31" s="22"/>
      <c r="Z31" s="22"/>
      <c r="AA31" s="22"/>
      <c r="AB31" s="22"/>
      <c r="AC31" s="22"/>
      <c r="AD31" s="22"/>
      <c r="AE31" s="22"/>
      <c r="AF31" s="22"/>
      <c r="AG31" s="22"/>
      <c r="AH31" s="22"/>
      <c r="AI31" s="22"/>
      <c r="AJ31" s="22"/>
      <c r="AK31" s="22"/>
      <c r="AL31" s="158"/>
      <c r="AM31" s="144"/>
      <c r="AN31" s="63"/>
      <c r="AO31" s="10" t="str">
        <f t="shared" si="7"/>
        <v/>
      </c>
      <c r="AP31" s="10" t="str">
        <f t="shared" si="8"/>
        <v/>
      </c>
      <c r="AQ31" s="10" t="str">
        <f t="shared" si="9"/>
        <v/>
      </c>
      <c r="AR31" s="10" t="str">
        <f t="shared" si="10"/>
        <v/>
      </c>
      <c r="AS31" s="10" t="str">
        <f t="shared" si="11"/>
        <v/>
      </c>
      <c r="AT31" s="10" t="str">
        <f t="shared" si="12"/>
        <v/>
      </c>
      <c r="AU31" s="10" t="str">
        <f t="shared" si="3"/>
        <v/>
      </c>
      <c r="AV31" s="10" t="str">
        <f t="shared" si="13"/>
        <v/>
      </c>
      <c r="AW31" s="10" t="str">
        <f t="shared" si="14"/>
        <v/>
      </c>
      <c r="AX31" s="10" t="str">
        <f t="shared" si="15"/>
        <v/>
      </c>
      <c r="AY31" s="10" t="str">
        <f t="shared" si="16"/>
        <v/>
      </c>
      <c r="AZ31" s="10" t="str">
        <f t="shared" si="17"/>
        <v/>
      </c>
      <c r="BA31" s="10" t="str">
        <f t="shared" si="18"/>
        <v/>
      </c>
      <c r="BB31" s="10" t="str">
        <f t="shared" ref="BB31:BC50" si="27">IF(COUNTA($C31:$AM31)=0,"","ok")</f>
        <v/>
      </c>
      <c r="BC31" s="10" t="str">
        <f t="shared" si="27"/>
        <v/>
      </c>
      <c r="BD31" s="10" t="str">
        <f t="shared" si="19"/>
        <v/>
      </c>
      <c r="BE31" s="10" t="str">
        <f t="shared" si="20"/>
        <v/>
      </c>
      <c r="BF31" s="10" t="str">
        <f t="shared" si="21"/>
        <v/>
      </c>
      <c r="BG31" s="10" t="str">
        <f t="shared" si="22"/>
        <v/>
      </c>
      <c r="BH31" s="10" t="str">
        <f t="shared" si="23"/>
        <v/>
      </c>
      <c r="BI31" s="10" t="str">
        <f t="shared" ref="BI31:BW40" si="28">IF(COUNTA($C31:$AM31)=0,"",IF($H31="d","ok",IF(COUNTA($W31:$AK31)=0,"Empty cell","ok")))</f>
        <v/>
      </c>
      <c r="BJ31" s="10" t="str">
        <f t="shared" si="28"/>
        <v/>
      </c>
      <c r="BK31" s="10" t="str">
        <f t="shared" si="28"/>
        <v/>
      </c>
      <c r="BL31" s="10" t="str">
        <f t="shared" si="28"/>
        <v/>
      </c>
      <c r="BM31" s="10" t="str">
        <f t="shared" si="28"/>
        <v/>
      </c>
      <c r="BN31" s="10" t="str">
        <f t="shared" si="28"/>
        <v/>
      </c>
      <c r="BO31" s="10" t="str">
        <f t="shared" si="28"/>
        <v/>
      </c>
      <c r="BP31" s="10" t="str">
        <f t="shared" si="28"/>
        <v/>
      </c>
      <c r="BQ31" s="10" t="str">
        <f t="shared" si="28"/>
        <v/>
      </c>
      <c r="BR31" s="10" t="str">
        <f t="shared" si="28"/>
        <v/>
      </c>
      <c r="BS31" s="10" t="str">
        <f t="shared" si="28"/>
        <v/>
      </c>
      <c r="BT31" s="10" t="str">
        <f t="shared" si="28"/>
        <v/>
      </c>
      <c r="BU31" s="10" t="str">
        <f t="shared" si="28"/>
        <v/>
      </c>
      <c r="BV31" s="10" t="str">
        <f t="shared" si="28"/>
        <v/>
      </c>
      <c r="BW31" s="10" t="str">
        <f t="shared" si="28"/>
        <v/>
      </c>
      <c r="BX31" s="10" t="str">
        <f t="shared" si="24"/>
        <v/>
      </c>
      <c r="BY31" s="10" t="str">
        <f t="shared" si="25"/>
        <v/>
      </c>
      <c r="BZ31" s="11"/>
      <c r="CC31" s="13"/>
      <c r="CD31" s="13"/>
      <c r="CE31" s="13"/>
      <c r="CF31" s="38" t="str">
        <f t="shared" si="6"/>
        <v/>
      </c>
      <c r="CH31" s="14" t="s">
        <v>5</v>
      </c>
    </row>
    <row r="32" spans="1:86" s="12" customFormat="1" ht="25" x14ac:dyDescent="0.25">
      <c r="A32" s="36">
        <v>22</v>
      </c>
      <c r="B32" s="37" t="str">
        <f t="shared" si="2"/>
        <v/>
      </c>
      <c r="C32" s="57"/>
      <c r="D32" s="22"/>
      <c r="E32" s="60"/>
      <c r="F32" s="60"/>
      <c r="G32" s="60"/>
      <c r="H32" s="22"/>
      <c r="I32" s="22"/>
      <c r="J32" s="22"/>
      <c r="K32" s="22"/>
      <c r="L32" s="22"/>
      <c r="M32" s="33"/>
      <c r="N32" s="22"/>
      <c r="O32" s="33"/>
      <c r="P32" s="22"/>
      <c r="Q32" s="30"/>
      <c r="R32" s="22"/>
      <c r="S32" s="22"/>
      <c r="T32" s="22"/>
      <c r="U32" s="22"/>
      <c r="V32" s="22"/>
      <c r="W32" s="22"/>
      <c r="X32" s="22"/>
      <c r="Y32" s="22"/>
      <c r="Z32" s="22"/>
      <c r="AA32" s="22"/>
      <c r="AB32" s="22"/>
      <c r="AC32" s="22"/>
      <c r="AD32" s="22"/>
      <c r="AE32" s="22"/>
      <c r="AF32" s="22"/>
      <c r="AG32" s="22"/>
      <c r="AH32" s="22"/>
      <c r="AI32" s="22"/>
      <c r="AJ32" s="22"/>
      <c r="AK32" s="22"/>
      <c r="AL32" s="158"/>
      <c r="AM32" s="144"/>
      <c r="AN32" s="63"/>
      <c r="AO32" s="10" t="str">
        <f t="shared" si="7"/>
        <v/>
      </c>
      <c r="AP32" s="10" t="str">
        <f t="shared" si="8"/>
        <v/>
      </c>
      <c r="AQ32" s="10" t="str">
        <f t="shared" si="9"/>
        <v/>
      </c>
      <c r="AR32" s="10" t="str">
        <f t="shared" si="10"/>
        <v/>
      </c>
      <c r="AS32" s="10" t="str">
        <f t="shared" si="11"/>
        <v/>
      </c>
      <c r="AT32" s="10" t="str">
        <f t="shared" si="12"/>
        <v/>
      </c>
      <c r="AU32" s="10" t="str">
        <f t="shared" si="3"/>
        <v/>
      </c>
      <c r="AV32" s="10" t="str">
        <f t="shared" si="13"/>
        <v/>
      </c>
      <c r="AW32" s="10" t="str">
        <f t="shared" si="14"/>
        <v/>
      </c>
      <c r="AX32" s="10" t="str">
        <f t="shared" si="15"/>
        <v/>
      </c>
      <c r="AY32" s="10" t="str">
        <f t="shared" si="16"/>
        <v/>
      </c>
      <c r="AZ32" s="10" t="str">
        <f t="shared" si="17"/>
        <v/>
      </c>
      <c r="BA32" s="10" t="str">
        <f t="shared" si="18"/>
        <v/>
      </c>
      <c r="BB32" s="10" t="str">
        <f t="shared" si="27"/>
        <v/>
      </c>
      <c r="BC32" s="10" t="str">
        <f t="shared" si="27"/>
        <v/>
      </c>
      <c r="BD32" s="10" t="str">
        <f t="shared" si="19"/>
        <v/>
      </c>
      <c r="BE32" s="10" t="str">
        <f t="shared" si="20"/>
        <v/>
      </c>
      <c r="BF32" s="10" t="str">
        <f t="shared" si="21"/>
        <v/>
      </c>
      <c r="BG32" s="10" t="str">
        <f t="shared" si="22"/>
        <v/>
      </c>
      <c r="BH32" s="10" t="str">
        <f t="shared" si="23"/>
        <v/>
      </c>
      <c r="BI32" s="10" t="str">
        <f t="shared" si="28"/>
        <v/>
      </c>
      <c r="BJ32" s="10" t="str">
        <f t="shared" si="28"/>
        <v/>
      </c>
      <c r="BK32" s="10" t="str">
        <f t="shared" si="28"/>
        <v/>
      </c>
      <c r="BL32" s="10" t="str">
        <f t="shared" si="28"/>
        <v/>
      </c>
      <c r="BM32" s="10" t="str">
        <f t="shared" si="28"/>
        <v/>
      </c>
      <c r="BN32" s="10" t="str">
        <f t="shared" si="28"/>
        <v/>
      </c>
      <c r="BO32" s="10" t="str">
        <f t="shared" si="28"/>
        <v/>
      </c>
      <c r="BP32" s="10" t="str">
        <f t="shared" si="28"/>
        <v/>
      </c>
      <c r="BQ32" s="10" t="str">
        <f t="shared" si="28"/>
        <v/>
      </c>
      <c r="BR32" s="10" t="str">
        <f t="shared" si="28"/>
        <v/>
      </c>
      <c r="BS32" s="10" t="str">
        <f t="shared" si="28"/>
        <v/>
      </c>
      <c r="BT32" s="10" t="str">
        <f t="shared" si="28"/>
        <v/>
      </c>
      <c r="BU32" s="10" t="str">
        <f t="shared" si="28"/>
        <v/>
      </c>
      <c r="BV32" s="10" t="str">
        <f t="shared" si="28"/>
        <v/>
      </c>
      <c r="BW32" s="10" t="str">
        <f t="shared" si="28"/>
        <v/>
      </c>
      <c r="BX32" s="10" t="str">
        <f t="shared" si="24"/>
        <v/>
      </c>
      <c r="BY32" s="10" t="str">
        <f t="shared" si="25"/>
        <v/>
      </c>
      <c r="BZ32" s="11"/>
      <c r="CC32" s="13"/>
      <c r="CD32" s="13"/>
      <c r="CE32" s="13"/>
      <c r="CF32" s="38" t="str">
        <f t="shared" si="6"/>
        <v/>
      </c>
      <c r="CH32" s="14" t="s">
        <v>5</v>
      </c>
    </row>
    <row r="33" spans="1:86" s="12" customFormat="1" ht="25" x14ac:dyDescent="0.25">
      <c r="A33" s="36">
        <v>23</v>
      </c>
      <c r="B33" s="37" t="str">
        <f t="shared" si="2"/>
        <v/>
      </c>
      <c r="C33" s="57"/>
      <c r="D33" s="22"/>
      <c r="E33" s="60"/>
      <c r="F33" s="60"/>
      <c r="G33" s="60"/>
      <c r="H33" s="22"/>
      <c r="I33" s="22"/>
      <c r="J33" s="22"/>
      <c r="K33" s="22"/>
      <c r="L33" s="22"/>
      <c r="M33" s="33"/>
      <c r="N33" s="22"/>
      <c r="O33" s="33"/>
      <c r="P33" s="22"/>
      <c r="Q33" s="30"/>
      <c r="R33" s="22"/>
      <c r="S33" s="22"/>
      <c r="T33" s="22"/>
      <c r="U33" s="22"/>
      <c r="V33" s="22"/>
      <c r="W33" s="22"/>
      <c r="X33" s="22"/>
      <c r="Y33" s="22"/>
      <c r="Z33" s="22"/>
      <c r="AA33" s="22"/>
      <c r="AB33" s="22"/>
      <c r="AC33" s="22"/>
      <c r="AD33" s="22"/>
      <c r="AE33" s="22"/>
      <c r="AF33" s="22"/>
      <c r="AG33" s="22"/>
      <c r="AH33" s="22"/>
      <c r="AI33" s="22"/>
      <c r="AJ33" s="22"/>
      <c r="AK33" s="22"/>
      <c r="AL33" s="158"/>
      <c r="AM33" s="144"/>
      <c r="AN33" s="63"/>
      <c r="AO33" s="10" t="str">
        <f t="shared" si="7"/>
        <v/>
      </c>
      <c r="AP33" s="10" t="str">
        <f t="shared" si="8"/>
        <v/>
      </c>
      <c r="AQ33" s="10" t="str">
        <f t="shared" si="9"/>
        <v/>
      </c>
      <c r="AR33" s="10" t="str">
        <f t="shared" si="10"/>
        <v/>
      </c>
      <c r="AS33" s="10" t="str">
        <f t="shared" si="11"/>
        <v/>
      </c>
      <c r="AT33" s="10" t="str">
        <f t="shared" si="12"/>
        <v/>
      </c>
      <c r="AU33" s="10" t="str">
        <f t="shared" si="3"/>
        <v/>
      </c>
      <c r="AV33" s="10" t="str">
        <f t="shared" si="13"/>
        <v/>
      </c>
      <c r="AW33" s="10" t="str">
        <f t="shared" si="14"/>
        <v/>
      </c>
      <c r="AX33" s="10" t="str">
        <f t="shared" si="15"/>
        <v/>
      </c>
      <c r="AY33" s="10" t="str">
        <f t="shared" si="16"/>
        <v/>
      </c>
      <c r="AZ33" s="10" t="str">
        <f t="shared" si="17"/>
        <v/>
      </c>
      <c r="BA33" s="10" t="str">
        <f t="shared" si="18"/>
        <v/>
      </c>
      <c r="BB33" s="10" t="str">
        <f t="shared" si="27"/>
        <v/>
      </c>
      <c r="BC33" s="10" t="str">
        <f t="shared" si="27"/>
        <v/>
      </c>
      <c r="BD33" s="10" t="str">
        <f t="shared" si="19"/>
        <v/>
      </c>
      <c r="BE33" s="10" t="str">
        <f t="shared" si="20"/>
        <v/>
      </c>
      <c r="BF33" s="10" t="str">
        <f t="shared" si="21"/>
        <v/>
      </c>
      <c r="BG33" s="10" t="str">
        <f t="shared" si="22"/>
        <v/>
      </c>
      <c r="BH33" s="10" t="str">
        <f t="shared" si="23"/>
        <v/>
      </c>
      <c r="BI33" s="10" t="str">
        <f t="shared" si="28"/>
        <v/>
      </c>
      <c r="BJ33" s="10" t="str">
        <f t="shared" si="28"/>
        <v/>
      </c>
      <c r="BK33" s="10" t="str">
        <f t="shared" si="28"/>
        <v/>
      </c>
      <c r="BL33" s="10" t="str">
        <f t="shared" si="28"/>
        <v/>
      </c>
      <c r="BM33" s="10" t="str">
        <f t="shared" si="28"/>
        <v/>
      </c>
      <c r="BN33" s="10" t="str">
        <f t="shared" si="28"/>
        <v/>
      </c>
      <c r="BO33" s="10" t="str">
        <f t="shared" si="28"/>
        <v/>
      </c>
      <c r="BP33" s="10" t="str">
        <f t="shared" si="28"/>
        <v/>
      </c>
      <c r="BQ33" s="10" t="str">
        <f t="shared" si="28"/>
        <v/>
      </c>
      <c r="BR33" s="10" t="str">
        <f t="shared" si="28"/>
        <v/>
      </c>
      <c r="BS33" s="10" t="str">
        <f t="shared" si="28"/>
        <v/>
      </c>
      <c r="BT33" s="10" t="str">
        <f t="shared" si="28"/>
        <v/>
      </c>
      <c r="BU33" s="10" t="str">
        <f t="shared" si="28"/>
        <v/>
      </c>
      <c r="BV33" s="10" t="str">
        <f t="shared" si="28"/>
        <v/>
      </c>
      <c r="BW33" s="10" t="str">
        <f t="shared" si="28"/>
        <v/>
      </c>
      <c r="BX33" s="10" t="str">
        <f t="shared" si="24"/>
        <v/>
      </c>
      <c r="BY33" s="10" t="str">
        <f t="shared" si="25"/>
        <v/>
      </c>
      <c r="BZ33" s="11"/>
      <c r="CC33" s="13"/>
      <c r="CD33" s="13"/>
      <c r="CE33" s="13"/>
      <c r="CF33" s="38" t="str">
        <f t="shared" si="6"/>
        <v/>
      </c>
      <c r="CH33" s="14" t="s">
        <v>5</v>
      </c>
    </row>
    <row r="34" spans="1:86" s="12" customFormat="1" ht="25" x14ac:dyDescent="0.25">
      <c r="A34" s="36">
        <v>24</v>
      </c>
      <c r="B34" s="37" t="str">
        <f t="shared" si="2"/>
        <v/>
      </c>
      <c r="C34" s="57"/>
      <c r="D34" s="22"/>
      <c r="E34" s="60"/>
      <c r="F34" s="60"/>
      <c r="G34" s="60"/>
      <c r="H34" s="22"/>
      <c r="I34" s="22"/>
      <c r="J34" s="22"/>
      <c r="K34" s="22"/>
      <c r="L34" s="22"/>
      <c r="M34" s="33"/>
      <c r="N34" s="22"/>
      <c r="O34" s="33"/>
      <c r="P34" s="22"/>
      <c r="Q34" s="30"/>
      <c r="R34" s="22"/>
      <c r="S34" s="22"/>
      <c r="T34" s="22"/>
      <c r="U34" s="22"/>
      <c r="V34" s="22"/>
      <c r="W34" s="22"/>
      <c r="X34" s="22"/>
      <c r="Y34" s="22"/>
      <c r="Z34" s="22"/>
      <c r="AA34" s="22"/>
      <c r="AB34" s="22"/>
      <c r="AC34" s="22"/>
      <c r="AD34" s="22"/>
      <c r="AE34" s="22"/>
      <c r="AF34" s="22"/>
      <c r="AG34" s="22"/>
      <c r="AH34" s="22"/>
      <c r="AI34" s="22"/>
      <c r="AJ34" s="22"/>
      <c r="AK34" s="22"/>
      <c r="AL34" s="158"/>
      <c r="AM34" s="144"/>
      <c r="AN34" s="63"/>
      <c r="AO34" s="10" t="str">
        <f t="shared" si="7"/>
        <v/>
      </c>
      <c r="AP34" s="10" t="str">
        <f t="shared" si="8"/>
        <v/>
      </c>
      <c r="AQ34" s="10" t="str">
        <f t="shared" si="9"/>
        <v/>
      </c>
      <c r="AR34" s="10" t="str">
        <f t="shared" si="10"/>
        <v/>
      </c>
      <c r="AS34" s="10" t="str">
        <f t="shared" si="11"/>
        <v/>
      </c>
      <c r="AT34" s="10" t="str">
        <f t="shared" si="12"/>
        <v/>
      </c>
      <c r="AU34" s="10" t="str">
        <f t="shared" si="3"/>
        <v/>
      </c>
      <c r="AV34" s="10" t="str">
        <f t="shared" si="13"/>
        <v/>
      </c>
      <c r="AW34" s="10" t="str">
        <f t="shared" si="14"/>
        <v/>
      </c>
      <c r="AX34" s="10" t="str">
        <f t="shared" si="15"/>
        <v/>
      </c>
      <c r="AY34" s="10" t="str">
        <f t="shared" si="16"/>
        <v/>
      </c>
      <c r="AZ34" s="10" t="str">
        <f t="shared" si="17"/>
        <v/>
      </c>
      <c r="BA34" s="10" t="str">
        <f t="shared" si="18"/>
        <v/>
      </c>
      <c r="BB34" s="10" t="str">
        <f t="shared" si="27"/>
        <v/>
      </c>
      <c r="BC34" s="10" t="str">
        <f t="shared" si="27"/>
        <v/>
      </c>
      <c r="BD34" s="10" t="str">
        <f t="shared" si="19"/>
        <v/>
      </c>
      <c r="BE34" s="10" t="str">
        <f t="shared" si="20"/>
        <v/>
      </c>
      <c r="BF34" s="10" t="str">
        <f t="shared" si="21"/>
        <v/>
      </c>
      <c r="BG34" s="10" t="str">
        <f t="shared" si="22"/>
        <v/>
      </c>
      <c r="BH34" s="10" t="str">
        <f t="shared" si="23"/>
        <v/>
      </c>
      <c r="BI34" s="10" t="str">
        <f t="shared" si="28"/>
        <v/>
      </c>
      <c r="BJ34" s="10" t="str">
        <f t="shared" si="28"/>
        <v/>
      </c>
      <c r="BK34" s="10" t="str">
        <f t="shared" si="28"/>
        <v/>
      </c>
      <c r="BL34" s="10" t="str">
        <f t="shared" si="28"/>
        <v/>
      </c>
      <c r="BM34" s="10" t="str">
        <f t="shared" si="28"/>
        <v/>
      </c>
      <c r="BN34" s="10" t="str">
        <f t="shared" si="28"/>
        <v/>
      </c>
      <c r="BO34" s="10" t="str">
        <f t="shared" si="28"/>
        <v/>
      </c>
      <c r="BP34" s="10" t="str">
        <f t="shared" si="28"/>
        <v/>
      </c>
      <c r="BQ34" s="10" t="str">
        <f t="shared" si="28"/>
        <v/>
      </c>
      <c r="BR34" s="10" t="str">
        <f t="shared" si="28"/>
        <v/>
      </c>
      <c r="BS34" s="10" t="str">
        <f t="shared" si="28"/>
        <v/>
      </c>
      <c r="BT34" s="10" t="str">
        <f t="shared" si="28"/>
        <v/>
      </c>
      <c r="BU34" s="10" t="str">
        <f t="shared" si="28"/>
        <v/>
      </c>
      <c r="BV34" s="10" t="str">
        <f t="shared" si="28"/>
        <v/>
      </c>
      <c r="BW34" s="10" t="str">
        <f t="shared" si="28"/>
        <v/>
      </c>
      <c r="BX34" s="10" t="str">
        <f t="shared" si="24"/>
        <v/>
      </c>
      <c r="BY34" s="10" t="str">
        <f t="shared" si="25"/>
        <v/>
      </c>
      <c r="BZ34" s="11"/>
      <c r="CC34" s="13"/>
      <c r="CD34" s="13"/>
      <c r="CE34" s="13"/>
      <c r="CF34" s="38" t="str">
        <f t="shared" si="6"/>
        <v/>
      </c>
      <c r="CH34" s="14" t="s">
        <v>5</v>
      </c>
    </row>
    <row r="35" spans="1:86" s="12" customFormat="1" ht="25" x14ac:dyDescent="0.25">
      <c r="A35" s="36">
        <v>25</v>
      </c>
      <c r="B35" s="37" t="str">
        <f t="shared" si="2"/>
        <v/>
      </c>
      <c r="C35" s="57"/>
      <c r="D35" s="22"/>
      <c r="E35" s="60"/>
      <c r="F35" s="60"/>
      <c r="G35" s="60"/>
      <c r="H35" s="22"/>
      <c r="I35" s="22"/>
      <c r="J35" s="22"/>
      <c r="K35" s="22"/>
      <c r="L35" s="22"/>
      <c r="M35" s="33"/>
      <c r="N35" s="22"/>
      <c r="O35" s="33"/>
      <c r="P35" s="22"/>
      <c r="Q35" s="30"/>
      <c r="R35" s="22"/>
      <c r="S35" s="22"/>
      <c r="T35" s="22"/>
      <c r="U35" s="22"/>
      <c r="V35" s="22"/>
      <c r="W35" s="22"/>
      <c r="X35" s="22"/>
      <c r="Y35" s="22"/>
      <c r="Z35" s="22"/>
      <c r="AA35" s="22"/>
      <c r="AB35" s="22"/>
      <c r="AC35" s="22"/>
      <c r="AD35" s="22"/>
      <c r="AE35" s="22"/>
      <c r="AF35" s="22"/>
      <c r="AG35" s="22"/>
      <c r="AH35" s="22"/>
      <c r="AI35" s="22"/>
      <c r="AJ35" s="22"/>
      <c r="AK35" s="22"/>
      <c r="AL35" s="158"/>
      <c r="AM35" s="144"/>
      <c r="AN35" s="63"/>
      <c r="AO35" s="10" t="str">
        <f t="shared" si="7"/>
        <v/>
      </c>
      <c r="AP35" s="10" t="str">
        <f t="shared" si="8"/>
        <v/>
      </c>
      <c r="AQ35" s="10" t="str">
        <f t="shared" si="9"/>
        <v/>
      </c>
      <c r="AR35" s="10" t="str">
        <f t="shared" si="10"/>
        <v/>
      </c>
      <c r="AS35" s="10" t="str">
        <f t="shared" si="11"/>
        <v/>
      </c>
      <c r="AT35" s="10" t="str">
        <f t="shared" si="12"/>
        <v/>
      </c>
      <c r="AU35" s="10" t="str">
        <f t="shared" si="3"/>
        <v/>
      </c>
      <c r="AV35" s="10" t="str">
        <f t="shared" si="13"/>
        <v/>
      </c>
      <c r="AW35" s="10" t="str">
        <f t="shared" si="14"/>
        <v/>
      </c>
      <c r="AX35" s="10" t="str">
        <f t="shared" si="15"/>
        <v/>
      </c>
      <c r="AY35" s="10" t="str">
        <f t="shared" si="16"/>
        <v/>
      </c>
      <c r="AZ35" s="10" t="str">
        <f t="shared" si="17"/>
        <v/>
      </c>
      <c r="BA35" s="10" t="str">
        <f t="shared" si="18"/>
        <v/>
      </c>
      <c r="BB35" s="10" t="str">
        <f t="shared" si="27"/>
        <v/>
      </c>
      <c r="BC35" s="10" t="str">
        <f t="shared" si="27"/>
        <v/>
      </c>
      <c r="BD35" s="10" t="str">
        <f t="shared" si="19"/>
        <v/>
      </c>
      <c r="BE35" s="10" t="str">
        <f t="shared" si="20"/>
        <v/>
      </c>
      <c r="BF35" s="10" t="str">
        <f t="shared" si="21"/>
        <v/>
      </c>
      <c r="BG35" s="10" t="str">
        <f t="shared" si="22"/>
        <v/>
      </c>
      <c r="BH35" s="10" t="str">
        <f t="shared" si="23"/>
        <v/>
      </c>
      <c r="BI35" s="10" t="str">
        <f t="shared" si="28"/>
        <v/>
      </c>
      <c r="BJ35" s="10" t="str">
        <f t="shared" si="28"/>
        <v/>
      </c>
      <c r="BK35" s="10" t="str">
        <f t="shared" si="28"/>
        <v/>
      </c>
      <c r="BL35" s="10" t="str">
        <f t="shared" si="28"/>
        <v/>
      </c>
      <c r="BM35" s="10" t="str">
        <f t="shared" si="28"/>
        <v/>
      </c>
      <c r="BN35" s="10" t="str">
        <f t="shared" si="28"/>
        <v/>
      </c>
      <c r="BO35" s="10" t="str">
        <f t="shared" si="28"/>
        <v/>
      </c>
      <c r="BP35" s="10" t="str">
        <f t="shared" si="28"/>
        <v/>
      </c>
      <c r="BQ35" s="10" t="str">
        <f t="shared" si="28"/>
        <v/>
      </c>
      <c r="BR35" s="10" t="str">
        <f t="shared" si="28"/>
        <v/>
      </c>
      <c r="BS35" s="10" t="str">
        <f t="shared" si="28"/>
        <v/>
      </c>
      <c r="BT35" s="10" t="str">
        <f t="shared" si="28"/>
        <v/>
      </c>
      <c r="BU35" s="10" t="str">
        <f t="shared" si="28"/>
        <v/>
      </c>
      <c r="BV35" s="10" t="str">
        <f t="shared" si="28"/>
        <v/>
      </c>
      <c r="BW35" s="10" t="str">
        <f t="shared" si="28"/>
        <v/>
      </c>
      <c r="BX35" s="10" t="str">
        <f t="shared" si="24"/>
        <v/>
      </c>
      <c r="BY35" s="10" t="str">
        <f t="shared" si="25"/>
        <v/>
      </c>
      <c r="BZ35" s="11"/>
      <c r="CC35" s="13"/>
      <c r="CD35" s="13"/>
      <c r="CE35" s="13"/>
      <c r="CF35" s="38" t="str">
        <f t="shared" si="6"/>
        <v/>
      </c>
      <c r="CH35" s="14" t="s">
        <v>5</v>
      </c>
    </row>
    <row r="36" spans="1:86" s="12" customFormat="1" ht="25" x14ac:dyDescent="0.25">
      <c r="A36" s="36">
        <v>26</v>
      </c>
      <c r="B36" s="37" t="str">
        <f t="shared" si="2"/>
        <v/>
      </c>
      <c r="C36" s="57"/>
      <c r="D36" s="22"/>
      <c r="E36" s="60"/>
      <c r="F36" s="60"/>
      <c r="G36" s="60"/>
      <c r="H36" s="22"/>
      <c r="I36" s="22"/>
      <c r="J36" s="22"/>
      <c r="K36" s="22"/>
      <c r="L36" s="22"/>
      <c r="M36" s="33"/>
      <c r="N36" s="22"/>
      <c r="O36" s="33"/>
      <c r="P36" s="22"/>
      <c r="Q36" s="30"/>
      <c r="R36" s="22"/>
      <c r="S36" s="22"/>
      <c r="T36" s="22"/>
      <c r="U36" s="22"/>
      <c r="V36" s="22"/>
      <c r="W36" s="22"/>
      <c r="X36" s="22"/>
      <c r="Y36" s="22"/>
      <c r="Z36" s="22"/>
      <c r="AA36" s="22"/>
      <c r="AB36" s="22"/>
      <c r="AC36" s="22"/>
      <c r="AD36" s="22"/>
      <c r="AE36" s="22"/>
      <c r="AF36" s="22"/>
      <c r="AG36" s="22"/>
      <c r="AH36" s="22"/>
      <c r="AI36" s="22"/>
      <c r="AJ36" s="22"/>
      <c r="AK36" s="22"/>
      <c r="AL36" s="158"/>
      <c r="AM36" s="144"/>
      <c r="AN36" s="63"/>
      <c r="AO36" s="10" t="str">
        <f t="shared" si="7"/>
        <v/>
      </c>
      <c r="AP36" s="10" t="str">
        <f t="shared" si="8"/>
        <v/>
      </c>
      <c r="AQ36" s="10" t="str">
        <f t="shared" si="9"/>
        <v/>
      </c>
      <c r="AR36" s="10" t="str">
        <f t="shared" si="10"/>
        <v/>
      </c>
      <c r="AS36" s="10" t="str">
        <f t="shared" si="11"/>
        <v/>
      </c>
      <c r="AT36" s="10" t="str">
        <f t="shared" si="12"/>
        <v/>
      </c>
      <c r="AU36" s="10" t="str">
        <f t="shared" si="3"/>
        <v/>
      </c>
      <c r="AV36" s="10" t="str">
        <f t="shared" si="13"/>
        <v/>
      </c>
      <c r="AW36" s="10" t="str">
        <f t="shared" si="14"/>
        <v/>
      </c>
      <c r="AX36" s="10" t="str">
        <f t="shared" si="15"/>
        <v/>
      </c>
      <c r="AY36" s="10" t="str">
        <f t="shared" si="16"/>
        <v/>
      </c>
      <c r="AZ36" s="10" t="str">
        <f t="shared" si="17"/>
        <v/>
      </c>
      <c r="BA36" s="10" t="str">
        <f t="shared" si="18"/>
        <v/>
      </c>
      <c r="BB36" s="10" t="str">
        <f t="shared" si="27"/>
        <v/>
      </c>
      <c r="BC36" s="10" t="str">
        <f t="shared" si="27"/>
        <v/>
      </c>
      <c r="BD36" s="10" t="str">
        <f t="shared" si="19"/>
        <v/>
      </c>
      <c r="BE36" s="10" t="str">
        <f t="shared" si="20"/>
        <v/>
      </c>
      <c r="BF36" s="10" t="str">
        <f t="shared" si="21"/>
        <v/>
      </c>
      <c r="BG36" s="10" t="str">
        <f t="shared" si="22"/>
        <v/>
      </c>
      <c r="BH36" s="10" t="str">
        <f t="shared" si="23"/>
        <v/>
      </c>
      <c r="BI36" s="10" t="str">
        <f t="shared" si="28"/>
        <v/>
      </c>
      <c r="BJ36" s="10" t="str">
        <f t="shared" si="28"/>
        <v/>
      </c>
      <c r="BK36" s="10" t="str">
        <f t="shared" si="28"/>
        <v/>
      </c>
      <c r="BL36" s="10" t="str">
        <f t="shared" si="28"/>
        <v/>
      </c>
      <c r="BM36" s="10" t="str">
        <f t="shared" si="28"/>
        <v/>
      </c>
      <c r="BN36" s="10" t="str">
        <f t="shared" si="28"/>
        <v/>
      </c>
      <c r="BO36" s="10" t="str">
        <f t="shared" si="28"/>
        <v/>
      </c>
      <c r="BP36" s="10" t="str">
        <f t="shared" si="28"/>
        <v/>
      </c>
      <c r="BQ36" s="10" t="str">
        <f t="shared" si="28"/>
        <v/>
      </c>
      <c r="BR36" s="10" t="str">
        <f t="shared" si="28"/>
        <v/>
      </c>
      <c r="BS36" s="10" t="str">
        <f t="shared" si="28"/>
        <v/>
      </c>
      <c r="BT36" s="10" t="str">
        <f t="shared" si="28"/>
        <v/>
      </c>
      <c r="BU36" s="10" t="str">
        <f t="shared" si="28"/>
        <v/>
      </c>
      <c r="BV36" s="10" t="str">
        <f t="shared" si="28"/>
        <v/>
      </c>
      <c r="BW36" s="10" t="str">
        <f t="shared" si="28"/>
        <v/>
      </c>
      <c r="BX36" s="10" t="str">
        <f t="shared" si="24"/>
        <v/>
      </c>
      <c r="BY36" s="10" t="str">
        <f t="shared" si="25"/>
        <v/>
      </c>
      <c r="BZ36" s="11"/>
      <c r="CC36" s="13"/>
      <c r="CD36" s="13"/>
      <c r="CE36" s="13"/>
      <c r="CF36" s="38" t="str">
        <f t="shared" si="6"/>
        <v/>
      </c>
      <c r="CH36" s="14" t="s">
        <v>5</v>
      </c>
    </row>
    <row r="37" spans="1:86" s="12" customFormat="1" ht="25" x14ac:dyDescent="0.25">
      <c r="A37" s="36">
        <v>27</v>
      </c>
      <c r="B37" s="37" t="str">
        <f t="shared" si="2"/>
        <v/>
      </c>
      <c r="C37" s="57"/>
      <c r="D37" s="22"/>
      <c r="E37" s="60"/>
      <c r="F37" s="60"/>
      <c r="G37" s="60"/>
      <c r="H37" s="22"/>
      <c r="I37" s="22"/>
      <c r="J37" s="22"/>
      <c r="K37" s="22"/>
      <c r="L37" s="22"/>
      <c r="M37" s="33"/>
      <c r="N37" s="22"/>
      <c r="O37" s="33"/>
      <c r="P37" s="22"/>
      <c r="Q37" s="30"/>
      <c r="R37" s="22"/>
      <c r="S37" s="22"/>
      <c r="T37" s="22"/>
      <c r="U37" s="22"/>
      <c r="V37" s="22"/>
      <c r="W37" s="22"/>
      <c r="X37" s="22"/>
      <c r="Y37" s="22"/>
      <c r="Z37" s="22"/>
      <c r="AA37" s="22"/>
      <c r="AB37" s="22"/>
      <c r="AC37" s="22"/>
      <c r="AD37" s="22"/>
      <c r="AE37" s="22"/>
      <c r="AF37" s="22"/>
      <c r="AG37" s="22"/>
      <c r="AH37" s="22"/>
      <c r="AI37" s="22"/>
      <c r="AJ37" s="22"/>
      <c r="AK37" s="22"/>
      <c r="AL37" s="158"/>
      <c r="AM37" s="144"/>
      <c r="AN37" s="63"/>
      <c r="AO37" s="10" t="str">
        <f t="shared" si="7"/>
        <v/>
      </c>
      <c r="AP37" s="10" t="str">
        <f t="shared" si="8"/>
        <v/>
      </c>
      <c r="AQ37" s="10" t="str">
        <f t="shared" si="9"/>
        <v/>
      </c>
      <c r="AR37" s="10" t="str">
        <f t="shared" si="10"/>
        <v/>
      </c>
      <c r="AS37" s="10" t="str">
        <f t="shared" si="11"/>
        <v/>
      </c>
      <c r="AT37" s="10" t="str">
        <f t="shared" si="12"/>
        <v/>
      </c>
      <c r="AU37" s="10" t="str">
        <f t="shared" si="3"/>
        <v/>
      </c>
      <c r="AV37" s="10" t="str">
        <f t="shared" si="13"/>
        <v/>
      </c>
      <c r="AW37" s="10" t="str">
        <f t="shared" si="14"/>
        <v/>
      </c>
      <c r="AX37" s="10" t="str">
        <f t="shared" si="15"/>
        <v/>
      </c>
      <c r="AY37" s="10" t="str">
        <f t="shared" si="16"/>
        <v/>
      </c>
      <c r="AZ37" s="10" t="str">
        <f t="shared" si="17"/>
        <v/>
      </c>
      <c r="BA37" s="10" t="str">
        <f t="shared" si="18"/>
        <v/>
      </c>
      <c r="BB37" s="10" t="str">
        <f t="shared" si="27"/>
        <v/>
      </c>
      <c r="BC37" s="10" t="str">
        <f t="shared" si="27"/>
        <v/>
      </c>
      <c r="BD37" s="10" t="str">
        <f t="shared" si="19"/>
        <v/>
      </c>
      <c r="BE37" s="10" t="str">
        <f t="shared" si="20"/>
        <v/>
      </c>
      <c r="BF37" s="10" t="str">
        <f t="shared" si="21"/>
        <v/>
      </c>
      <c r="BG37" s="10" t="str">
        <f t="shared" si="22"/>
        <v/>
      </c>
      <c r="BH37" s="10" t="str">
        <f t="shared" si="23"/>
        <v/>
      </c>
      <c r="BI37" s="10" t="str">
        <f t="shared" si="28"/>
        <v/>
      </c>
      <c r="BJ37" s="10" t="str">
        <f t="shared" si="28"/>
        <v/>
      </c>
      <c r="BK37" s="10" t="str">
        <f t="shared" si="28"/>
        <v/>
      </c>
      <c r="BL37" s="10" t="str">
        <f t="shared" si="28"/>
        <v/>
      </c>
      <c r="BM37" s="10" t="str">
        <f t="shared" si="28"/>
        <v/>
      </c>
      <c r="BN37" s="10" t="str">
        <f t="shared" si="28"/>
        <v/>
      </c>
      <c r="BO37" s="10" t="str">
        <f t="shared" si="28"/>
        <v/>
      </c>
      <c r="BP37" s="10" t="str">
        <f t="shared" si="28"/>
        <v/>
      </c>
      <c r="BQ37" s="10" t="str">
        <f t="shared" si="28"/>
        <v/>
      </c>
      <c r="BR37" s="10" t="str">
        <f t="shared" si="28"/>
        <v/>
      </c>
      <c r="BS37" s="10" t="str">
        <f t="shared" si="28"/>
        <v/>
      </c>
      <c r="BT37" s="10" t="str">
        <f t="shared" si="28"/>
        <v/>
      </c>
      <c r="BU37" s="10" t="str">
        <f t="shared" si="28"/>
        <v/>
      </c>
      <c r="BV37" s="10" t="str">
        <f t="shared" si="28"/>
        <v/>
      </c>
      <c r="BW37" s="10" t="str">
        <f t="shared" si="28"/>
        <v/>
      </c>
      <c r="BX37" s="10" t="str">
        <f t="shared" si="24"/>
        <v/>
      </c>
      <c r="BY37" s="10" t="str">
        <f t="shared" si="25"/>
        <v/>
      </c>
      <c r="BZ37" s="11"/>
      <c r="CC37" s="13"/>
      <c r="CD37" s="13"/>
      <c r="CE37" s="13"/>
      <c r="CF37" s="38" t="str">
        <f t="shared" si="6"/>
        <v/>
      </c>
      <c r="CH37" s="14" t="s">
        <v>5</v>
      </c>
    </row>
    <row r="38" spans="1:86" s="12" customFormat="1" ht="25" x14ac:dyDescent="0.25">
      <c r="A38" s="36">
        <v>28</v>
      </c>
      <c r="B38" s="37" t="str">
        <f t="shared" si="2"/>
        <v/>
      </c>
      <c r="C38" s="57"/>
      <c r="D38" s="22"/>
      <c r="E38" s="60"/>
      <c r="F38" s="60"/>
      <c r="G38" s="60"/>
      <c r="H38" s="22"/>
      <c r="I38" s="22"/>
      <c r="J38" s="22"/>
      <c r="K38" s="22"/>
      <c r="L38" s="22"/>
      <c r="M38" s="33"/>
      <c r="N38" s="22"/>
      <c r="O38" s="33"/>
      <c r="P38" s="22"/>
      <c r="Q38" s="30"/>
      <c r="R38" s="22"/>
      <c r="S38" s="22"/>
      <c r="T38" s="22"/>
      <c r="U38" s="22"/>
      <c r="V38" s="22"/>
      <c r="W38" s="22"/>
      <c r="X38" s="22"/>
      <c r="Y38" s="22"/>
      <c r="Z38" s="22"/>
      <c r="AA38" s="22"/>
      <c r="AB38" s="22"/>
      <c r="AC38" s="22"/>
      <c r="AD38" s="22"/>
      <c r="AE38" s="22"/>
      <c r="AF38" s="22"/>
      <c r="AG38" s="22"/>
      <c r="AH38" s="22"/>
      <c r="AI38" s="22"/>
      <c r="AJ38" s="22"/>
      <c r="AK38" s="22"/>
      <c r="AL38" s="158"/>
      <c r="AM38" s="144"/>
      <c r="AN38" s="63"/>
      <c r="AO38" s="10" t="str">
        <f t="shared" si="7"/>
        <v/>
      </c>
      <c r="AP38" s="10" t="str">
        <f t="shared" si="8"/>
        <v/>
      </c>
      <c r="AQ38" s="10" t="str">
        <f t="shared" si="9"/>
        <v/>
      </c>
      <c r="AR38" s="10" t="str">
        <f t="shared" si="10"/>
        <v/>
      </c>
      <c r="AS38" s="10" t="str">
        <f t="shared" si="11"/>
        <v/>
      </c>
      <c r="AT38" s="10" t="str">
        <f t="shared" si="12"/>
        <v/>
      </c>
      <c r="AU38" s="10" t="str">
        <f t="shared" si="3"/>
        <v/>
      </c>
      <c r="AV38" s="10" t="str">
        <f t="shared" si="13"/>
        <v/>
      </c>
      <c r="AW38" s="10" t="str">
        <f t="shared" si="14"/>
        <v/>
      </c>
      <c r="AX38" s="10" t="str">
        <f t="shared" si="15"/>
        <v/>
      </c>
      <c r="AY38" s="10" t="str">
        <f t="shared" si="16"/>
        <v/>
      </c>
      <c r="AZ38" s="10" t="str">
        <f t="shared" si="17"/>
        <v/>
      </c>
      <c r="BA38" s="10" t="str">
        <f t="shared" si="18"/>
        <v/>
      </c>
      <c r="BB38" s="10" t="str">
        <f t="shared" si="27"/>
        <v/>
      </c>
      <c r="BC38" s="10" t="str">
        <f t="shared" si="27"/>
        <v/>
      </c>
      <c r="BD38" s="10" t="str">
        <f t="shared" si="19"/>
        <v/>
      </c>
      <c r="BE38" s="10" t="str">
        <f t="shared" si="20"/>
        <v/>
      </c>
      <c r="BF38" s="10" t="str">
        <f t="shared" si="21"/>
        <v/>
      </c>
      <c r="BG38" s="10" t="str">
        <f t="shared" si="22"/>
        <v/>
      </c>
      <c r="BH38" s="10" t="str">
        <f t="shared" si="23"/>
        <v/>
      </c>
      <c r="BI38" s="10" t="str">
        <f t="shared" si="28"/>
        <v/>
      </c>
      <c r="BJ38" s="10" t="str">
        <f t="shared" si="28"/>
        <v/>
      </c>
      <c r="BK38" s="10" t="str">
        <f t="shared" si="28"/>
        <v/>
      </c>
      <c r="BL38" s="10" t="str">
        <f t="shared" si="28"/>
        <v/>
      </c>
      <c r="BM38" s="10" t="str">
        <f t="shared" si="28"/>
        <v/>
      </c>
      <c r="BN38" s="10" t="str">
        <f t="shared" si="28"/>
        <v/>
      </c>
      <c r="BO38" s="10" t="str">
        <f t="shared" si="28"/>
        <v/>
      </c>
      <c r="BP38" s="10" t="str">
        <f t="shared" si="28"/>
        <v/>
      </c>
      <c r="BQ38" s="10" t="str">
        <f t="shared" si="28"/>
        <v/>
      </c>
      <c r="BR38" s="10" t="str">
        <f t="shared" si="28"/>
        <v/>
      </c>
      <c r="BS38" s="10" t="str">
        <f t="shared" si="28"/>
        <v/>
      </c>
      <c r="BT38" s="10" t="str">
        <f t="shared" si="28"/>
        <v/>
      </c>
      <c r="BU38" s="10" t="str">
        <f t="shared" si="28"/>
        <v/>
      </c>
      <c r="BV38" s="10" t="str">
        <f t="shared" si="28"/>
        <v/>
      </c>
      <c r="BW38" s="10" t="str">
        <f t="shared" si="28"/>
        <v/>
      </c>
      <c r="BX38" s="10" t="str">
        <f t="shared" si="24"/>
        <v/>
      </c>
      <c r="BY38" s="10" t="str">
        <f t="shared" si="25"/>
        <v/>
      </c>
      <c r="BZ38" s="11"/>
      <c r="CC38" s="13"/>
      <c r="CD38" s="13"/>
      <c r="CE38" s="13"/>
      <c r="CF38" s="38" t="str">
        <f t="shared" si="6"/>
        <v/>
      </c>
      <c r="CH38" s="14" t="s">
        <v>5</v>
      </c>
    </row>
    <row r="39" spans="1:86" s="12" customFormat="1" ht="25" x14ac:dyDescent="0.25">
      <c r="A39" s="36">
        <v>29</v>
      </c>
      <c r="B39" s="37" t="str">
        <f t="shared" si="2"/>
        <v/>
      </c>
      <c r="C39" s="57"/>
      <c r="D39" s="22"/>
      <c r="E39" s="60"/>
      <c r="F39" s="60"/>
      <c r="G39" s="60"/>
      <c r="H39" s="22"/>
      <c r="I39" s="22"/>
      <c r="J39" s="22"/>
      <c r="K39" s="22"/>
      <c r="L39" s="22"/>
      <c r="M39" s="33"/>
      <c r="N39" s="22"/>
      <c r="O39" s="33"/>
      <c r="P39" s="22"/>
      <c r="Q39" s="30"/>
      <c r="R39" s="22"/>
      <c r="S39" s="22"/>
      <c r="T39" s="22"/>
      <c r="U39" s="22"/>
      <c r="V39" s="22"/>
      <c r="W39" s="22"/>
      <c r="X39" s="22"/>
      <c r="Y39" s="22"/>
      <c r="Z39" s="22"/>
      <c r="AA39" s="22"/>
      <c r="AB39" s="22"/>
      <c r="AC39" s="22"/>
      <c r="AD39" s="22"/>
      <c r="AE39" s="22"/>
      <c r="AF39" s="22"/>
      <c r="AG39" s="22"/>
      <c r="AH39" s="22"/>
      <c r="AI39" s="22"/>
      <c r="AJ39" s="22"/>
      <c r="AK39" s="22"/>
      <c r="AL39" s="158"/>
      <c r="AM39" s="144"/>
      <c r="AN39" s="63"/>
      <c r="AO39" s="10" t="str">
        <f t="shared" si="7"/>
        <v/>
      </c>
      <c r="AP39" s="10" t="str">
        <f t="shared" si="8"/>
        <v/>
      </c>
      <c r="AQ39" s="10" t="str">
        <f t="shared" si="9"/>
        <v/>
      </c>
      <c r="AR39" s="10" t="str">
        <f t="shared" si="10"/>
        <v/>
      </c>
      <c r="AS39" s="10" t="str">
        <f t="shared" si="11"/>
        <v/>
      </c>
      <c r="AT39" s="10" t="str">
        <f t="shared" si="12"/>
        <v/>
      </c>
      <c r="AU39" s="10" t="str">
        <f t="shared" si="3"/>
        <v/>
      </c>
      <c r="AV39" s="10" t="str">
        <f t="shared" si="13"/>
        <v/>
      </c>
      <c r="AW39" s="10" t="str">
        <f t="shared" si="14"/>
        <v/>
      </c>
      <c r="AX39" s="10" t="str">
        <f t="shared" si="15"/>
        <v/>
      </c>
      <c r="AY39" s="10" t="str">
        <f t="shared" si="16"/>
        <v/>
      </c>
      <c r="AZ39" s="10" t="str">
        <f t="shared" si="17"/>
        <v/>
      </c>
      <c r="BA39" s="10" t="str">
        <f t="shared" si="18"/>
        <v/>
      </c>
      <c r="BB39" s="10" t="str">
        <f t="shared" si="27"/>
        <v/>
      </c>
      <c r="BC39" s="10" t="str">
        <f t="shared" si="27"/>
        <v/>
      </c>
      <c r="BD39" s="10" t="str">
        <f t="shared" si="19"/>
        <v/>
      </c>
      <c r="BE39" s="10" t="str">
        <f t="shared" si="20"/>
        <v/>
      </c>
      <c r="BF39" s="10" t="str">
        <f t="shared" si="21"/>
        <v/>
      </c>
      <c r="BG39" s="10" t="str">
        <f t="shared" si="22"/>
        <v/>
      </c>
      <c r="BH39" s="10" t="str">
        <f t="shared" si="23"/>
        <v/>
      </c>
      <c r="BI39" s="10" t="str">
        <f t="shared" si="28"/>
        <v/>
      </c>
      <c r="BJ39" s="10" t="str">
        <f t="shared" si="28"/>
        <v/>
      </c>
      <c r="BK39" s="10" t="str">
        <f t="shared" si="28"/>
        <v/>
      </c>
      <c r="BL39" s="10" t="str">
        <f t="shared" si="28"/>
        <v/>
      </c>
      <c r="BM39" s="10" t="str">
        <f t="shared" si="28"/>
        <v/>
      </c>
      <c r="BN39" s="10" t="str">
        <f t="shared" si="28"/>
        <v/>
      </c>
      <c r="BO39" s="10" t="str">
        <f t="shared" si="28"/>
        <v/>
      </c>
      <c r="BP39" s="10" t="str">
        <f t="shared" si="28"/>
        <v/>
      </c>
      <c r="BQ39" s="10" t="str">
        <f t="shared" si="28"/>
        <v/>
      </c>
      <c r="BR39" s="10" t="str">
        <f t="shared" si="28"/>
        <v/>
      </c>
      <c r="BS39" s="10" t="str">
        <f t="shared" si="28"/>
        <v/>
      </c>
      <c r="BT39" s="10" t="str">
        <f t="shared" si="28"/>
        <v/>
      </c>
      <c r="BU39" s="10" t="str">
        <f t="shared" si="28"/>
        <v/>
      </c>
      <c r="BV39" s="10" t="str">
        <f t="shared" si="28"/>
        <v/>
      </c>
      <c r="BW39" s="10" t="str">
        <f t="shared" si="28"/>
        <v/>
      </c>
      <c r="BX39" s="10" t="str">
        <f t="shared" si="24"/>
        <v/>
      </c>
      <c r="BY39" s="10" t="str">
        <f t="shared" si="25"/>
        <v/>
      </c>
      <c r="BZ39" s="11"/>
      <c r="CC39" s="13"/>
      <c r="CD39" s="13"/>
      <c r="CE39" s="13"/>
      <c r="CF39" s="38" t="str">
        <f t="shared" si="6"/>
        <v/>
      </c>
      <c r="CH39" s="14" t="s">
        <v>5</v>
      </c>
    </row>
    <row r="40" spans="1:86" s="12" customFormat="1" ht="25" x14ac:dyDescent="0.25">
      <c r="A40" s="36">
        <v>30</v>
      </c>
      <c r="B40" s="37" t="str">
        <f t="shared" si="2"/>
        <v/>
      </c>
      <c r="C40" s="57"/>
      <c r="D40" s="22"/>
      <c r="E40" s="60"/>
      <c r="F40" s="60"/>
      <c r="G40" s="60"/>
      <c r="H40" s="22"/>
      <c r="I40" s="22"/>
      <c r="J40" s="22"/>
      <c r="K40" s="22"/>
      <c r="L40" s="22"/>
      <c r="M40" s="33"/>
      <c r="N40" s="22"/>
      <c r="O40" s="33"/>
      <c r="P40" s="22"/>
      <c r="Q40" s="30"/>
      <c r="R40" s="22"/>
      <c r="S40" s="22"/>
      <c r="T40" s="22"/>
      <c r="U40" s="22"/>
      <c r="V40" s="22"/>
      <c r="W40" s="22"/>
      <c r="X40" s="22"/>
      <c r="Y40" s="22"/>
      <c r="Z40" s="22"/>
      <c r="AA40" s="22"/>
      <c r="AB40" s="22"/>
      <c r="AC40" s="22"/>
      <c r="AD40" s="22"/>
      <c r="AE40" s="22"/>
      <c r="AF40" s="22"/>
      <c r="AG40" s="22"/>
      <c r="AH40" s="22"/>
      <c r="AI40" s="22"/>
      <c r="AJ40" s="22"/>
      <c r="AK40" s="22"/>
      <c r="AL40" s="158"/>
      <c r="AM40" s="144"/>
      <c r="AN40" s="63"/>
      <c r="AO40" s="10" t="str">
        <f t="shared" si="7"/>
        <v/>
      </c>
      <c r="AP40" s="10" t="str">
        <f t="shared" si="8"/>
        <v/>
      </c>
      <c r="AQ40" s="10" t="str">
        <f t="shared" si="9"/>
        <v/>
      </c>
      <c r="AR40" s="10" t="str">
        <f t="shared" si="10"/>
        <v/>
      </c>
      <c r="AS40" s="10" t="str">
        <f t="shared" si="11"/>
        <v/>
      </c>
      <c r="AT40" s="10" t="str">
        <f t="shared" si="12"/>
        <v/>
      </c>
      <c r="AU40" s="10" t="str">
        <f t="shared" si="3"/>
        <v/>
      </c>
      <c r="AV40" s="10" t="str">
        <f t="shared" si="13"/>
        <v/>
      </c>
      <c r="AW40" s="10" t="str">
        <f t="shared" si="14"/>
        <v/>
      </c>
      <c r="AX40" s="10" t="str">
        <f t="shared" si="15"/>
        <v/>
      </c>
      <c r="AY40" s="10" t="str">
        <f t="shared" si="16"/>
        <v/>
      </c>
      <c r="AZ40" s="10" t="str">
        <f t="shared" si="17"/>
        <v/>
      </c>
      <c r="BA40" s="10" t="str">
        <f t="shared" si="18"/>
        <v/>
      </c>
      <c r="BB40" s="10" t="str">
        <f t="shared" si="27"/>
        <v/>
      </c>
      <c r="BC40" s="10" t="str">
        <f t="shared" si="27"/>
        <v/>
      </c>
      <c r="BD40" s="10" t="str">
        <f t="shared" si="19"/>
        <v/>
      </c>
      <c r="BE40" s="10" t="str">
        <f t="shared" si="20"/>
        <v/>
      </c>
      <c r="BF40" s="10" t="str">
        <f t="shared" si="21"/>
        <v/>
      </c>
      <c r="BG40" s="10" t="str">
        <f t="shared" si="22"/>
        <v/>
      </c>
      <c r="BH40" s="10" t="str">
        <f t="shared" si="23"/>
        <v/>
      </c>
      <c r="BI40" s="10" t="str">
        <f t="shared" si="28"/>
        <v/>
      </c>
      <c r="BJ40" s="10" t="str">
        <f t="shared" si="28"/>
        <v/>
      </c>
      <c r="BK40" s="10" t="str">
        <f t="shared" si="28"/>
        <v/>
      </c>
      <c r="BL40" s="10" t="str">
        <f t="shared" si="28"/>
        <v/>
      </c>
      <c r="BM40" s="10" t="str">
        <f t="shared" si="28"/>
        <v/>
      </c>
      <c r="BN40" s="10" t="str">
        <f t="shared" si="28"/>
        <v/>
      </c>
      <c r="BO40" s="10" t="str">
        <f t="shared" si="28"/>
        <v/>
      </c>
      <c r="BP40" s="10" t="str">
        <f t="shared" si="28"/>
        <v/>
      </c>
      <c r="BQ40" s="10" t="str">
        <f t="shared" si="28"/>
        <v/>
      </c>
      <c r="BR40" s="10" t="str">
        <f t="shared" si="28"/>
        <v/>
      </c>
      <c r="BS40" s="10" t="str">
        <f t="shared" si="28"/>
        <v/>
      </c>
      <c r="BT40" s="10" t="str">
        <f t="shared" si="28"/>
        <v/>
      </c>
      <c r="BU40" s="10" t="str">
        <f t="shared" si="28"/>
        <v/>
      </c>
      <c r="BV40" s="10" t="str">
        <f t="shared" si="28"/>
        <v/>
      </c>
      <c r="BW40" s="10" t="str">
        <f t="shared" si="28"/>
        <v/>
      </c>
      <c r="BX40" s="10" t="str">
        <f t="shared" si="24"/>
        <v/>
      </c>
      <c r="BY40" s="10" t="str">
        <f t="shared" si="25"/>
        <v/>
      </c>
      <c r="BZ40" s="11"/>
      <c r="CC40" s="13"/>
      <c r="CD40" s="13"/>
      <c r="CE40" s="13"/>
      <c r="CF40" s="38" t="str">
        <f t="shared" si="6"/>
        <v/>
      </c>
      <c r="CH40" s="14" t="s">
        <v>5</v>
      </c>
    </row>
    <row r="41" spans="1:86" s="12" customFormat="1" ht="25" x14ac:dyDescent="0.25">
      <c r="A41" s="36">
        <v>31</v>
      </c>
      <c r="B41" s="37" t="str">
        <f t="shared" si="2"/>
        <v/>
      </c>
      <c r="C41" s="57"/>
      <c r="D41" s="22"/>
      <c r="E41" s="60"/>
      <c r="F41" s="60"/>
      <c r="G41" s="60"/>
      <c r="H41" s="22"/>
      <c r="I41" s="22"/>
      <c r="J41" s="22"/>
      <c r="K41" s="22"/>
      <c r="L41" s="22"/>
      <c r="M41" s="33"/>
      <c r="N41" s="22"/>
      <c r="O41" s="33"/>
      <c r="P41" s="22"/>
      <c r="Q41" s="30"/>
      <c r="R41" s="22"/>
      <c r="S41" s="22"/>
      <c r="T41" s="22"/>
      <c r="U41" s="22"/>
      <c r="V41" s="22"/>
      <c r="W41" s="22"/>
      <c r="X41" s="22"/>
      <c r="Y41" s="22"/>
      <c r="Z41" s="22"/>
      <c r="AA41" s="22"/>
      <c r="AB41" s="22"/>
      <c r="AC41" s="22"/>
      <c r="AD41" s="22"/>
      <c r="AE41" s="22"/>
      <c r="AF41" s="22"/>
      <c r="AG41" s="22"/>
      <c r="AH41" s="22"/>
      <c r="AI41" s="22"/>
      <c r="AJ41" s="22"/>
      <c r="AK41" s="22"/>
      <c r="AL41" s="158"/>
      <c r="AM41" s="144"/>
      <c r="AN41" s="63"/>
      <c r="AO41" s="10" t="str">
        <f t="shared" si="7"/>
        <v/>
      </c>
      <c r="AP41" s="10" t="str">
        <f t="shared" si="8"/>
        <v/>
      </c>
      <c r="AQ41" s="10" t="str">
        <f t="shared" si="9"/>
        <v/>
      </c>
      <c r="AR41" s="10" t="str">
        <f t="shared" si="10"/>
        <v/>
      </c>
      <c r="AS41" s="10" t="str">
        <f t="shared" si="11"/>
        <v/>
      </c>
      <c r="AT41" s="10" t="str">
        <f t="shared" si="12"/>
        <v/>
      </c>
      <c r="AU41" s="10" t="str">
        <f t="shared" si="3"/>
        <v/>
      </c>
      <c r="AV41" s="10" t="str">
        <f t="shared" si="13"/>
        <v/>
      </c>
      <c r="AW41" s="10" t="str">
        <f t="shared" si="14"/>
        <v/>
      </c>
      <c r="AX41" s="10" t="str">
        <f t="shared" si="15"/>
        <v/>
      </c>
      <c r="AY41" s="10" t="str">
        <f t="shared" si="16"/>
        <v/>
      </c>
      <c r="AZ41" s="10" t="str">
        <f t="shared" si="17"/>
        <v/>
      </c>
      <c r="BA41" s="10" t="str">
        <f t="shared" si="18"/>
        <v/>
      </c>
      <c r="BB41" s="10" t="str">
        <f t="shared" si="27"/>
        <v/>
      </c>
      <c r="BC41" s="10" t="str">
        <f t="shared" si="27"/>
        <v/>
      </c>
      <c r="BD41" s="10" t="str">
        <f t="shared" si="19"/>
        <v/>
      </c>
      <c r="BE41" s="10" t="str">
        <f t="shared" si="20"/>
        <v/>
      </c>
      <c r="BF41" s="10" t="str">
        <f t="shared" si="21"/>
        <v/>
      </c>
      <c r="BG41" s="10" t="str">
        <f t="shared" si="22"/>
        <v/>
      </c>
      <c r="BH41" s="10" t="str">
        <f t="shared" si="23"/>
        <v/>
      </c>
      <c r="BI41" s="10" t="str">
        <f t="shared" ref="BI41:BW50" si="29">IF(COUNTA($C41:$AM41)=0,"",IF($H41="d","ok",IF(COUNTA($W41:$AK41)=0,"Empty cell","ok")))</f>
        <v/>
      </c>
      <c r="BJ41" s="10" t="str">
        <f t="shared" si="29"/>
        <v/>
      </c>
      <c r="BK41" s="10" t="str">
        <f t="shared" si="29"/>
        <v/>
      </c>
      <c r="BL41" s="10" t="str">
        <f t="shared" si="29"/>
        <v/>
      </c>
      <c r="BM41" s="10" t="str">
        <f t="shared" si="29"/>
        <v/>
      </c>
      <c r="BN41" s="10" t="str">
        <f t="shared" si="29"/>
        <v/>
      </c>
      <c r="BO41" s="10" t="str">
        <f t="shared" si="29"/>
        <v/>
      </c>
      <c r="BP41" s="10" t="str">
        <f t="shared" si="29"/>
        <v/>
      </c>
      <c r="BQ41" s="10" t="str">
        <f t="shared" si="29"/>
        <v/>
      </c>
      <c r="BR41" s="10" t="str">
        <f t="shared" si="29"/>
        <v/>
      </c>
      <c r="BS41" s="10" t="str">
        <f t="shared" si="29"/>
        <v/>
      </c>
      <c r="BT41" s="10" t="str">
        <f t="shared" si="29"/>
        <v/>
      </c>
      <c r="BU41" s="10" t="str">
        <f t="shared" si="29"/>
        <v/>
      </c>
      <c r="BV41" s="10" t="str">
        <f t="shared" si="29"/>
        <v/>
      </c>
      <c r="BW41" s="10" t="str">
        <f t="shared" si="29"/>
        <v/>
      </c>
      <c r="BX41" s="10" t="str">
        <f t="shared" si="24"/>
        <v/>
      </c>
      <c r="BY41" s="10" t="str">
        <f t="shared" si="25"/>
        <v/>
      </c>
      <c r="BZ41" s="11"/>
      <c r="CC41" s="13"/>
      <c r="CD41" s="13"/>
      <c r="CE41" s="13"/>
      <c r="CF41" s="38" t="str">
        <f t="shared" si="6"/>
        <v/>
      </c>
      <c r="CH41" s="14" t="s">
        <v>5</v>
      </c>
    </row>
    <row r="42" spans="1:86" s="12" customFormat="1" ht="25" x14ac:dyDescent="0.25">
      <c r="A42" s="36">
        <v>32</v>
      </c>
      <c r="B42" s="37" t="str">
        <f t="shared" si="2"/>
        <v/>
      </c>
      <c r="C42" s="57"/>
      <c r="D42" s="22"/>
      <c r="E42" s="60"/>
      <c r="F42" s="60"/>
      <c r="G42" s="60"/>
      <c r="H42" s="22"/>
      <c r="I42" s="22"/>
      <c r="J42" s="22"/>
      <c r="K42" s="22"/>
      <c r="L42" s="22"/>
      <c r="M42" s="33"/>
      <c r="N42" s="22"/>
      <c r="O42" s="33"/>
      <c r="P42" s="22"/>
      <c r="Q42" s="30"/>
      <c r="R42" s="22"/>
      <c r="S42" s="22"/>
      <c r="T42" s="22"/>
      <c r="U42" s="22"/>
      <c r="V42" s="22"/>
      <c r="W42" s="22"/>
      <c r="X42" s="22"/>
      <c r="Y42" s="22"/>
      <c r="Z42" s="22"/>
      <c r="AA42" s="22"/>
      <c r="AB42" s="22"/>
      <c r="AC42" s="22"/>
      <c r="AD42" s="22"/>
      <c r="AE42" s="22"/>
      <c r="AF42" s="22"/>
      <c r="AG42" s="22"/>
      <c r="AH42" s="22"/>
      <c r="AI42" s="22"/>
      <c r="AJ42" s="22"/>
      <c r="AK42" s="22"/>
      <c r="AL42" s="158"/>
      <c r="AM42" s="144"/>
      <c r="AN42" s="63"/>
      <c r="AO42" s="10" t="str">
        <f t="shared" si="7"/>
        <v/>
      </c>
      <c r="AP42" s="10" t="str">
        <f t="shared" si="8"/>
        <v/>
      </c>
      <c r="AQ42" s="10" t="str">
        <f t="shared" si="9"/>
        <v/>
      </c>
      <c r="AR42" s="10" t="str">
        <f t="shared" si="10"/>
        <v/>
      </c>
      <c r="AS42" s="10" t="str">
        <f t="shared" si="11"/>
        <v/>
      </c>
      <c r="AT42" s="10" t="str">
        <f t="shared" si="12"/>
        <v/>
      </c>
      <c r="AU42" s="10" t="str">
        <f t="shared" si="3"/>
        <v/>
      </c>
      <c r="AV42" s="10" t="str">
        <f t="shared" si="13"/>
        <v/>
      </c>
      <c r="AW42" s="10" t="str">
        <f t="shared" si="14"/>
        <v/>
      </c>
      <c r="AX42" s="10" t="str">
        <f t="shared" si="15"/>
        <v/>
      </c>
      <c r="AY42" s="10" t="str">
        <f t="shared" si="16"/>
        <v/>
      </c>
      <c r="AZ42" s="10" t="str">
        <f t="shared" si="17"/>
        <v/>
      </c>
      <c r="BA42" s="10" t="str">
        <f t="shared" si="18"/>
        <v/>
      </c>
      <c r="BB42" s="10" t="str">
        <f t="shared" si="27"/>
        <v/>
      </c>
      <c r="BC42" s="10" t="str">
        <f t="shared" si="27"/>
        <v/>
      </c>
      <c r="BD42" s="10" t="str">
        <f t="shared" si="19"/>
        <v/>
      </c>
      <c r="BE42" s="10" t="str">
        <f t="shared" si="20"/>
        <v/>
      </c>
      <c r="BF42" s="10" t="str">
        <f t="shared" si="21"/>
        <v/>
      </c>
      <c r="BG42" s="10" t="str">
        <f t="shared" si="22"/>
        <v/>
      </c>
      <c r="BH42" s="10" t="str">
        <f t="shared" si="23"/>
        <v/>
      </c>
      <c r="BI42" s="10" t="str">
        <f t="shared" si="29"/>
        <v/>
      </c>
      <c r="BJ42" s="10" t="str">
        <f t="shared" si="29"/>
        <v/>
      </c>
      <c r="BK42" s="10" t="str">
        <f t="shared" si="29"/>
        <v/>
      </c>
      <c r="BL42" s="10" t="str">
        <f t="shared" si="29"/>
        <v/>
      </c>
      <c r="BM42" s="10" t="str">
        <f t="shared" si="29"/>
        <v/>
      </c>
      <c r="BN42" s="10" t="str">
        <f t="shared" si="29"/>
        <v/>
      </c>
      <c r="BO42" s="10" t="str">
        <f t="shared" si="29"/>
        <v/>
      </c>
      <c r="BP42" s="10" t="str">
        <f t="shared" si="29"/>
        <v/>
      </c>
      <c r="BQ42" s="10" t="str">
        <f t="shared" si="29"/>
        <v/>
      </c>
      <c r="BR42" s="10" t="str">
        <f t="shared" si="29"/>
        <v/>
      </c>
      <c r="BS42" s="10" t="str">
        <f t="shared" si="29"/>
        <v/>
      </c>
      <c r="BT42" s="10" t="str">
        <f t="shared" si="29"/>
        <v/>
      </c>
      <c r="BU42" s="10" t="str">
        <f t="shared" si="29"/>
        <v/>
      </c>
      <c r="BV42" s="10" t="str">
        <f t="shared" si="29"/>
        <v/>
      </c>
      <c r="BW42" s="10" t="str">
        <f t="shared" si="29"/>
        <v/>
      </c>
      <c r="BX42" s="10" t="str">
        <f t="shared" si="24"/>
        <v/>
      </c>
      <c r="BY42" s="10" t="str">
        <f t="shared" si="25"/>
        <v/>
      </c>
      <c r="BZ42" s="11"/>
      <c r="CC42" s="13"/>
      <c r="CD42" s="13"/>
      <c r="CE42" s="13"/>
      <c r="CF42" s="38" t="str">
        <f t="shared" si="6"/>
        <v/>
      </c>
      <c r="CH42" s="14" t="s">
        <v>5</v>
      </c>
    </row>
    <row r="43" spans="1:86" s="12" customFormat="1" ht="25" x14ac:dyDescent="0.25">
      <c r="A43" s="36">
        <v>33</v>
      </c>
      <c r="B43" s="37" t="str">
        <f t="shared" ref="B43:B74" si="30">IF(COUNTIF(AO43:BY43,"")=No_of_Columns,"",IF(COUNTIF(AO43:BY43,"ok")=No_of_Columns,"ok","Error"))</f>
        <v/>
      </c>
      <c r="C43" s="57"/>
      <c r="D43" s="22"/>
      <c r="E43" s="60"/>
      <c r="F43" s="60"/>
      <c r="G43" s="60"/>
      <c r="H43" s="22"/>
      <c r="I43" s="22"/>
      <c r="J43" s="22"/>
      <c r="K43" s="22"/>
      <c r="L43" s="22"/>
      <c r="M43" s="33"/>
      <c r="N43" s="22"/>
      <c r="O43" s="33"/>
      <c r="P43" s="22"/>
      <c r="Q43" s="30"/>
      <c r="R43" s="22"/>
      <c r="S43" s="22"/>
      <c r="T43" s="22"/>
      <c r="U43" s="22"/>
      <c r="V43" s="22"/>
      <c r="W43" s="22"/>
      <c r="X43" s="22"/>
      <c r="Y43" s="22"/>
      <c r="Z43" s="22"/>
      <c r="AA43" s="22"/>
      <c r="AB43" s="22"/>
      <c r="AC43" s="22"/>
      <c r="AD43" s="22"/>
      <c r="AE43" s="22"/>
      <c r="AF43" s="22"/>
      <c r="AG43" s="22"/>
      <c r="AH43" s="22"/>
      <c r="AI43" s="22"/>
      <c r="AJ43" s="22"/>
      <c r="AK43" s="22"/>
      <c r="AL43" s="158"/>
      <c r="AM43" s="144"/>
      <c r="AN43" s="63"/>
      <c r="AO43" s="10" t="str">
        <f t="shared" si="7"/>
        <v/>
      </c>
      <c r="AP43" s="10" t="str">
        <f t="shared" si="8"/>
        <v/>
      </c>
      <c r="AQ43" s="10" t="str">
        <f t="shared" si="9"/>
        <v/>
      </c>
      <c r="AR43" s="10" t="str">
        <f t="shared" si="10"/>
        <v/>
      </c>
      <c r="AS43" s="10" t="str">
        <f t="shared" si="11"/>
        <v/>
      </c>
      <c r="AT43" s="10" t="str">
        <f t="shared" si="12"/>
        <v/>
      </c>
      <c r="AU43" s="10" t="str">
        <f t="shared" ref="AU43:AU74" si="31">IF(COUNTA($C43:$AM43)=0,"",IF(ISBLANK($I43),"Empty cell",IF($I43&lt;1,"Prod. Gr. Code should be an int. betw. 1 and "&amp;No_of_Product_Classes,IF($I43&gt;No_of_Product_Classes,"Prod. Gr. Code should be an int. betw. 1 and "&amp;No_of_Product_Classes,IF($I43=INT($I43),"ok","Prod. Gr. Code should be an int. betw. 1 and "&amp;No_of_Product_Classes)))))</f>
        <v/>
      </c>
      <c r="AV43" s="10" t="str">
        <f t="shared" si="13"/>
        <v/>
      </c>
      <c r="AW43" s="10" t="str">
        <f t="shared" si="14"/>
        <v/>
      </c>
      <c r="AX43" s="10" t="str">
        <f t="shared" si="15"/>
        <v/>
      </c>
      <c r="AY43" s="10" t="str">
        <f t="shared" si="16"/>
        <v/>
      </c>
      <c r="AZ43" s="10" t="str">
        <f t="shared" si="17"/>
        <v/>
      </c>
      <c r="BA43" s="10" t="str">
        <f t="shared" si="18"/>
        <v/>
      </c>
      <c r="BB43" s="10" t="str">
        <f t="shared" si="27"/>
        <v/>
      </c>
      <c r="BC43" s="10" t="str">
        <f t="shared" si="27"/>
        <v/>
      </c>
      <c r="BD43" s="10" t="str">
        <f t="shared" si="19"/>
        <v/>
      </c>
      <c r="BE43" s="10" t="str">
        <f t="shared" si="20"/>
        <v/>
      </c>
      <c r="BF43" s="10" t="str">
        <f t="shared" si="21"/>
        <v/>
      </c>
      <c r="BG43" s="10" t="str">
        <f t="shared" si="22"/>
        <v/>
      </c>
      <c r="BH43" s="10" t="str">
        <f t="shared" si="23"/>
        <v/>
      </c>
      <c r="BI43" s="10" t="str">
        <f t="shared" si="29"/>
        <v/>
      </c>
      <c r="BJ43" s="10" t="str">
        <f t="shared" si="29"/>
        <v/>
      </c>
      <c r="BK43" s="10" t="str">
        <f t="shared" si="29"/>
        <v/>
      </c>
      <c r="BL43" s="10" t="str">
        <f t="shared" si="29"/>
        <v/>
      </c>
      <c r="BM43" s="10" t="str">
        <f t="shared" si="29"/>
        <v/>
      </c>
      <c r="BN43" s="10" t="str">
        <f t="shared" si="29"/>
        <v/>
      </c>
      <c r="BO43" s="10" t="str">
        <f t="shared" si="29"/>
        <v/>
      </c>
      <c r="BP43" s="10" t="str">
        <f t="shared" si="29"/>
        <v/>
      </c>
      <c r="BQ43" s="10" t="str">
        <f t="shared" si="29"/>
        <v/>
      </c>
      <c r="BR43" s="10" t="str">
        <f t="shared" si="29"/>
        <v/>
      </c>
      <c r="BS43" s="10" t="str">
        <f t="shared" si="29"/>
        <v/>
      </c>
      <c r="BT43" s="10" t="str">
        <f t="shared" si="29"/>
        <v/>
      </c>
      <c r="BU43" s="10" t="str">
        <f t="shared" si="29"/>
        <v/>
      </c>
      <c r="BV43" s="10" t="str">
        <f t="shared" si="29"/>
        <v/>
      </c>
      <c r="BW43" s="10" t="str">
        <f t="shared" si="29"/>
        <v/>
      </c>
      <c r="BX43" s="10" t="str">
        <f t="shared" si="24"/>
        <v/>
      </c>
      <c r="BY43" s="10" t="str">
        <f t="shared" si="25"/>
        <v/>
      </c>
      <c r="BZ43" s="11"/>
      <c r="CC43" s="13"/>
      <c r="CD43" s="13"/>
      <c r="CE43" s="13"/>
      <c r="CF43" s="38" t="str">
        <f t="shared" si="6"/>
        <v/>
      </c>
      <c r="CH43" s="14" t="s">
        <v>5</v>
      </c>
    </row>
    <row r="44" spans="1:86" s="12" customFormat="1" ht="25" x14ac:dyDescent="0.25">
      <c r="A44" s="36">
        <v>34</v>
      </c>
      <c r="B44" s="37" t="str">
        <f t="shared" si="30"/>
        <v/>
      </c>
      <c r="C44" s="57"/>
      <c r="D44" s="22"/>
      <c r="E44" s="60"/>
      <c r="F44" s="60"/>
      <c r="G44" s="60"/>
      <c r="H44" s="22"/>
      <c r="I44" s="22"/>
      <c r="J44" s="22"/>
      <c r="K44" s="22"/>
      <c r="L44" s="22"/>
      <c r="M44" s="33"/>
      <c r="N44" s="22"/>
      <c r="O44" s="33"/>
      <c r="P44" s="22"/>
      <c r="Q44" s="30"/>
      <c r="R44" s="22"/>
      <c r="S44" s="22"/>
      <c r="T44" s="22"/>
      <c r="U44" s="22"/>
      <c r="V44" s="22"/>
      <c r="W44" s="22"/>
      <c r="X44" s="22"/>
      <c r="Y44" s="22"/>
      <c r="Z44" s="22"/>
      <c r="AA44" s="22"/>
      <c r="AB44" s="22"/>
      <c r="AC44" s="22"/>
      <c r="AD44" s="22"/>
      <c r="AE44" s="22"/>
      <c r="AF44" s="22"/>
      <c r="AG44" s="22"/>
      <c r="AH44" s="22"/>
      <c r="AI44" s="22"/>
      <c r="AJ44" s="22"/>
      <c r="AK44" s="22"/>
      <c r="AL44" s="158"/>
      <c r="AM44" s="144"/>
      <c r="AN44" s="63"/>
      <c r="AO44" s="10" t="str">
        <f t="shared" si="7"/>
        <v/>
      </c>
      <c r="AP44" s="10" t="str">
        <f t="shared" si="8"/>
        <v/>
      </c>
      <c r="AQ44" s="10" t="str">
        <f t="shared" si="9"/>
        <v/>
      </c>
      <c r="AR44" s="10" t="str">
        <f t="shared" si="10"/>
        <v/>
      </c>
      <c r="AS44" s="10" t="str">
        <f t="shared" si="11"/>
        <v/>
      </c>
      <c r="AT44" s="10" t="str">
        <f t="shared" si="12"/>
        <v/>
      </c>
      <c r="AU44" s="10" t="str">
        <f t="shared" si="31"/>
        <v/>
      </c>
      <c r="AV44" s="10" t="str">
        <f t="shared" si="13"/>
        <v/>
      </c>
      <c r="AW44" s="10" t="str">
        <f t="shared" si="14"/>
        <v/>
      </c>
      <c r="AX44" s="10" t="str">
        <f t="shared" si="15"/>
        <v/>
      </c>
      <c r="AY44" s="10" t="str">
        <f t="shared" si="16"/>
        <v/>
      </c>
      <c r="AZ44" s="10" t="str">
        <f t="shared" si="17"/>
        <v/>
      </c>
      <c r="BA44" s="10" t="str">
        <f t="shared" si="18"/>
        <v/>
      </c>
      <c r="BB44" s="10" t="str">
        <f t="shared" si="27"/>
        <v/>
      </c>
      <c r="BC44" s="10" t="str">
        <f t="shared" si="27"/>
        <v/>
      </c>
      <c r="BD44" s="10" t="str">
        <f t="shared" si="19"/>
        <v/>
      </c>
      <c r="BE44" s="10" t="str">
        <f t="shared" si="20"/>
        <v/>
      </c>
      <c r="BF44" s="10" t="str">
        <f t="shared" si="21"/>
        <v/>
      </c>
      <c r="BG44" s="10" t="str">
        <f t="shared" si="22"/>
        <v/>
      </c>
      <c r="BH44" s="10" t="str">
        <f t="shared" si="23"/>
        <v/>
      </c>
      <c r="BI44" s="10" t="str">
        <f t="shared" si="29"/>
        <v/>
      </c>
      <c r="BJ44" s="10" t="str">
        <f t="shared" si="29"/>
        <v/>
      </c>
      <c r="BK44" s="10" t="str">
        <f t="shared" si="29"/>
        <v/>
      </c>
      <c r="BL44" s="10" t="str">
        <f t="shared" si="29"/>
        <v/>
      </c>
      <c r="BM44" s="10" t="str">
        <f t="shared" si="29"/>
        <v/>
      </c>
      <c r="BN44" s="10" t="str">
        <f t="shared" si="29"/>
        <v/>
      </c>
      <c r="BO44" s="10" t="str">
        <f t="shared" si="29"/>
        <v/>
      </c>
      <c r="BP44" s="10" t="str">
        <f t="shared" si="29"/>
        <v/>
      </c>
      <c r="BQ44" s="10" t="str">
        <f t="shared" si="29"/>
        <v/>
      </c>
      <c r="BR44" s="10" t="str">
        <f t="shared" si="29"/>
        <v/>
      </c>
      <c r="BS44" s="10" t="str">
        <f t="shared" si="29"/>
        <v/>
      </c>
      <c r="BT44" s="10" t="str">
        <f t="shared" si="29"/>
        <v/>
      </c>
      <c r="BU44" s="10" t="str">
        <f t="shared" si="29"/>
        <v/>
      </c>
      <c r="BV44" s="10" t="str">
        <f t="shared" si="29"/>
        <v/>
      </c>
      <c r="BW44" s="10" t="str">
        <f t="shared" si="29"/>
        <v/>
      </c>
      <c r="BX44" s="10" t="str">
        <f t="shared" si="24"/>
        <v/>
      </c>
      <c r="BY44" s="10" t="str">
        <f t="shared" si="25"/>
        <v/>
      </c>
      <c r="BZ44" s="11"/>
      <c r="CC44" s="13"/>
      <c r="CD44" s="13"/>
      <c r="CE44" s="13"/>
      <c r="CF44" s="38" t="str">
        <f t="shared" si="6"/>
        <v/>
      </c>
      <c r="CH44" s="14" t="s">
        <v>5</v>
      </c>
    </row>
    <row r="45" spans="1:86" s="12" customFormat="1" ht="25" x14ac:dyDescent="0.25">
      <c r="A45" s="36">
        <v>35</v>
      </c>
      <c r="B45" s="37" t="str">
        <f t="shared" si="30"/>
        <v/>
      </c>
      <c r="C45" s="57"/>
      <c r="D45" s="22"/>
      <c r="E45" s="60"/>
      <c r="F45" s="60"/>
      <c r="G45" s="60"/>
      <c r="H45" s="22"/>
      <c r="I45" s="22"/>
      <c r="J45" s="22"/>
      <c r="K45" s="22"/>
      <c r="L45" s="22"/>
      <c r="M45" s="33"/>
      <c r="N45" s="22"/>
      <c r="O45" s="33"/>
      <c r="P45" s="22"/>
      <c r="Q45" s="30"/>
      <c r="R45" s="22"/>
      <c r="S45" s="22"/>
      <c r="T45" s="22"/>
      <c r="U45" s="22"/>
      <c r="V45" s="22"/>
      <c r="W45" s="22"/>
      <c r="X45" s="22"/>
      <c r="Y45" s="22"/>
      <c r="Z45" s="22"/>
      <c r="AA45" s="22"/>
      <c r="AB45" s="22"/>
      <c r="AC45" s="22"/>
      <c r="AD45" s="22"/>
      <c r="AE45" s="22"/>
      <c r="AF45" s="22"/>
      <c r="AG45" s="22"/>
      <c r="AH45" s="22"/>
      <c r="AI45" s="22"/>
      <c r="AJ45" s="22"/>
      <c r="AK45" s="22"/>
      <c r="AL45" s="158"/>
      <c r="AM45" s="144"/>
      <c r="AN45" s="63"/>
      <c r="AO45" s="10" t="str">
        <f t="shared" si="7"/>
        <v/>
      </c>
      <c r="AP45" s="10" t="str">
        <f t="shared" si="8"/>
        <v/>
      </c>
      <c r="AQ45" s="10" t="str">
        <f t="shared" si="9"/>
        <v/>
      </c>
      <c r="AR45" s="10" t="str">
        <f t="shared" si="10"/>
        <v/>
      </c>
      <c r="AS45" s="10" t="str">
        <f t="shared" si="11"/>
        <v/>
      </c>
      <c r="AT45" s="10" t="str">
        <f t="shared" si="12"/>
        <v/>
      </c>
      <c r="AU45" s="10" t="str">
        <f t="shared" si="31"/>
        <v/>
      </c>
      <c r="AV45" s="10" t="str">
        <f t="shared" si="13"/>
        <v/>
      </c>
      <c r="AW45" s="10" t="str">
        <f t="shared" si="14"/>
        <v/>
      </c>
      <c r="AX45" s="10" t="str">
        <f t="shared" si="15"/>
        <v/>
      </c>
      <c r="AY45" s="10" t="str">
        <f t="shared" si="16"/>
        <v/>
      </c>
      <c r="AZ45" s="10" t="str">
        <f t="shared" si="17"/>
        <v/>
      </c>
      <c r="BA45" s="10" t="str">
        <f t="shared" si="18"/>
        <v/>
      </c>
      <c r="BB45" s="10" t="str">
        <f t="shared" si="27"/>
        <v/>
      </c>
      <c r="BC45" s="10" t="str">
        <f t="shared" si="27"/>
        <v/>
      </c>
      <c r="BD45" s="10" t="str">
        <f t="shared" si="19"/>
        <v/>
      </c>
      <c r="BE45" s="10" t="str">
        <f t="shared" si="20"/>
        <v/>
      </c>
      <c r="BF45" s="10" t="str">
        <f t="shared" si="21"/>
        <v/>
      </c>
      <c r="BG45" s="10" t="str">
        <f t="shared" si="22"/>
        <v/>
      </c>
      <c r="BH45" s="10" t="str">
        <f t="shared" si="23"/>
        <v/>
      </c>
      <c r="BI45" s="10" t="str">
        <f t="shared" si="29"/>
        <v/>
      </c>
      <c r="BJ45" s="10" t="str">
        <f t="shared" si="29"/>
        <v/>
      </c>
      <c r="BK45" s="10" t="str">
        <f t="shared" si="29"/>
        <v/>
      </c>
      <c r="BL45" s="10" t="str">
        <f t="shared" si="29"/>
        <v/>
      </c>
      <c r="BM45" s="10" t="str">
        <f t="shared" si="29"/>
        <v/>
      </c>
      <c r="BN45" s="10" t="str">
        <f t="shared" si="29"/>
        <v/>
      </c>
      <c r="BO45" s="10" t="str">
        <f t="shared" si="29"/>
        <v/>
      </c>
      <c r="BP45" s="10" t="str">
        <f t="shared" si="29"/>
        <v/>
      </c>
      <c r="BQ45" s="10" t="str">
        <f t="shared" si="29"/>
        <v/>
      </c>
      <c r="BR45" s="10" t="str">
        <f t="shared" si="29"/>
        <v/>
      </c>
      <c r="BS45" s="10" t="str">
        <f t="shared" si="29"/>
        <v/>
      </c>
      <c r="BT45" s="10" t="str">
        <f t="shared" si="29"/>
        <v/>
      </c>
      <c r="BU45" s="10" t="str">
        <f t="shared" si="29"/>
        <v/>
      </c>
      <c r="BV45" s="10" t="str">
        <f t="shared" si="29"/>
        <v/>
      </c>
      <c r="BW45" s="10" t="str">
        <f t="shared" si="29"/>
        <v/>
      </c>
      <c r="BX45" s="10" t="str">
        <f t="shared" si="24"/>
        <v/>
      </c>
      <c r="BY45" s="10" t="str">
        <f t="shared" si="25"/>
        <v/>
      </c>
      <c r="BZ45" s="11"/>
      <c r="CC45" s="13"/>
      <c r="CD45" s="13"/>
      <c r="CE45" s="13"/>
      <c r="CF45" s="38" t="str">
        <f t="shared" si="6"/>
        <v/>
      </c>
      <c r="CH45" s="14" t="s">
        <v>5</v>
      </c>
    </row>
    <row r="46" spans="1:86" s="12" customFormat="1" ht="25" x14ac:dyDescent="0.25">
      <c r="A46" s="36">
        <v>36</v>
      </c>
      <c r="B46" s="37" t="str">
        <f t="shared" si="30"/>
        <v/>
      </c>
      <c r="C46" s="57"/>
      <c r="D46" s="22"/>
      <c r="E46" s="60"/>
      <c r="F46" s="60"/>
      <c r="G46" s="60"/>
      <c r="H46" s="22"/>
      <c r="I46" s="22"/>
      <c r="J46" s="22"/>
      <c r="K46" s="22"/>
      <c r="L46" s="22"/>
      <c r="M46" s="33"/>
      <c r="N46" s="22"/>
      <c r="O46" s="33"/>
      <c r="P46" s="22"/>
      <c r="Q46" s="30"/>
      <c r="R46" s="22"/>
      <c r="S46" s="22"/>
      <c r="T46" s="22"/>
      <c r="U46" s="22"/>
      <c r="V46" s="22"/>
      <c r="W46" s="22"/>
      <c r="X46" s="22"/>
      <c r="Y46" s="22"/>
      <c r="Z46" s="22"/>
      <c r="AA46" s="22"/>
      <c r="AB46" s="22"/>
      <c r="AC46" s="22"/>
      <c r="AD46" s="22"/>
      <c r="AE46" s="22"/>
      <c r="AF46" s="22"/>
      <c r="AG46" s="22"/>
      <c r="AH46" s="22"/>
      <c r="AI46" s="22"/>
      <c r="AJ46" s="22"/>
      <c r="AK46" s="22"/>
      <c r="AL46" s="158"/>
      <c r="AM46" s="144"/>
      <c r="AN46" s="63"/>
      <c r="AO46" s="10" t="str">
        <f t="shared" si="7"/>
        <v/>
      </c>
      <c r="AP46" s="10" t="str">
        <f t="shared" si="8"/>
        <v/>
      </c>
      <c r="AQ46" s="10" t="str">
        <f t="shared" si="9"/>
        <v/>
      </c>
      <c r="AR46" s="10" t="str">
        <f t="shared" si="10"/>
        <v/>
      </c>
      <c r="AS46" s="10" t="str">
        <f t="shared" si="11"/>
        <v/>
      </c>
      <c r="AT46" s="10" t="str">
        <f t="shared" si="12"/>
        <v/>
      </c>
      <c r="AU46" s="10" t="str">
        <f t="shared" si="31"/>
        <v/>
      </c>
      <c r="AV46" s="10" t="str">
        <f t="shared" si="13"/>
        <v/>
      </c>
      <c r="AW46" s="10" t="str">
        <f t="shared" si="14"/>
        <v/>
      </c>
      <c r="AX46" s="10" t="str">
        <f t="shared" si="15"/>
        <v/>
      </c>
      <c r="AY46" s="10" t="str">
        <f t="shared" si="16"/>
        <v/>
      </c>
      <c r="AZ46" s="10" t="str">
        <f t="shared" si="17"/>
        <v/>
      </c>
      <c r="BA46" s="10" t="str">
        <f t="shared" si="18"/>
        <v/>
      </c>
      <c r="BB46" s="10" t="str">
        <f t="shared" si="27"/>
        <v/>
      </c>
      <c r="BC46" s="10" t="str">
        <f t="shared" si="27"/>
        <v/>
      </c>
      <c r="BD46" s="10" t="str">
        <f t="shared" si="19"/>
        <v/>
      </c>
      <c r="BE46" s="10" t="str">
        <f t="shared" si="20"/>
        <v/>
      </c>
      <c r="BF46" s="10" t="str">
        <f t="shared" si="21"/>
        <v/>
      </c>
      <c r="BG46" s="10" t="str">
        <f t="shared" si="22"/>
        <v/>
      </c>
      <c r="BH46" s="10" t="str">
        <f t="shared" si="23"/>
        <v/>
      </c>
      <c r="BI46" s="10" t="str">
        <f t="shared" si="29"/>
        <v/>
      </c>
      <c r="BJ46" s="10" t="str">
        <f t="shared" si="29"/>
        <v/>
      </c>
      <c r="BK46" s="10" t="str">
        <f t="shared" si="29"/>
        <v/>
      </c>
      <c r="BL46" s="10" t="str">
        <f t="shared" si="29"/>
        <v/>
      </c>
      <c r="BM46" s="10" t="str">
        <f t="shared" si="29"/>
        <v/>
      </c>
      <c r="BN46" s="10" t="str">
        <f t="shared" si="29"/>
        <v/>
      </c>
      <c r="BO46" s="10" t="str">
        <f t="shared" si="29"/>
        <v/>
      </c>
      <c r="BP46" s="10" t="str">
        <f t="shared" si="29"/>
        <v/>
      </c>
      <c r="BQ46" s="10" t="str">
        <f t="shared" si="29"/>
        <v/>
      </c>
      <c r="BR46" s="10" t="str">
        <f t="shared" si="29"/>
        <v/>
      </c>
      <c r="BS46" s="10" t="str">
        <f t="shared" si="29"/>
        <v/>
      </c>
      <c r="BT46" s="10" t="str">
        <f t="shared" si="29"/>
        <v/>
      </c>
      <c r="BU46" s="10" t="str">
        <f t="shared" si="29"/>
        <v/>
      </c>
      <c r="BV46" s="10" t="str">
        <f t="shared" si="29"/>
        <v/>
      </c>
      <c r="BW46" s="10" t="str">
        <f t="shared" si="29"/>
        <v/>
      </c>
      <c r="BX46" s="10" t="str">
        <f t="shared" si="24"/>
        <v/>
      </c>
      <c r="BY46" s="10" t="str">
        <f t="shared" si="25"/>
        <v/>
      </c>
      <c r="BZ46" s="11"/>
      <c r="CC46" s="13"/>
      <c r="CD46" s="13"/>
      <c r="CE46" s="13"/>
      <c r="CF46" s="38" t="str">
        <f t="shared" si="6"/>
        <v/>
      </c>
      <c r="CH46" s="14" t="s">
        <v>5</v>
      </c>
    </row>
    <row r="47" spans="1:86" s="12" customFormat="1" ht="25" x14ac:dyDescent="0.25">
      <c r="A47" s="36">
        <v>37</v>
      </c>
      <c r="B47" s="37" t="str">
        <f t="shared" si="30"/>
        <v/>
      </c>
      <c r="C47" s="57"/>
      <c r="D47" s="22"/>
      <c r="E47" s="60"/>
      <c r="F47" s="60"/>
      <c r="G47" s="60"/>
      <c r="H47" s="22"/>
      <c r="I47" s="22"/>
      <c r="J47" s="22"/>
      <c r="K47" s="22"/>
      <c r="L47" s="22"/>
      <c r="M47" s="33"/>
      <c r="N47" s="22"/>
      <c r="O47" s="33"/>
      <c r="P47" s="22"/>
      <c r="Q47" s="30"/>
      <c r="R47" s="22"/>
      <c r="S47" s="22"/>
      <c r="T47" s="22"/>
      <c r="U47" s="22"/>
      <c r="V47" s="22"/>
      <c r="W47" s="22"/>
      <c r="X47" s="22"/>
      <c r="Y47" s="22"/>
      <c r="Z47" s="22"/>
      <c r="AA47" s="22"/>
      <c r="AB47" s="22"/>
      <c r="AC47" s="22"/>
      <c r="AD47" s="22"/>
      <c r="AE47" s="22"/>
      <c r="AF47" s="22"/>
      <c r="AG47" s="22"/>
      <c r="AH47" s="22"/>
      <c r="AI47" s="22"/>
      <c r="AJ47" s="22"/>
      <c r="AK47" s="22"/>
      <c r="AL47" s="158"/>
      <c r="AM47" s="144"/>
      <c r="AN47" s="63"/>
      <c r="AO47" s="10" t="str">
        <f t="shared" si="7"/>
        <v/>
      </c>
      <c r="AP47" s="10" t="str">
        <f t="shared" si="8"/>
        <v/>
      </c>
      <c r="AQ47" s="10" t="str">
        <f t="shared" si="9"/>
        <v/>
      </c>
      <c r="AR47" s="10" t="str">
        <f t="shared" si="10"/>
        <v/>
      </c>
      <c r="AS47" s="10" t="str">
        <f t="shared" si="11"/>
        <v/>
      </c>
      <c r="AT47" s="10" t="str">
        <f t="shared" si="12"/>
        <v/>
      </c>
      <c r="AU47" s="10" t="str">
        <f t="shared" si="31"/>
        <v/>
      </c>
      <c r="AV47" s="10" t="str">
        <f t="shared" si="13"/>
        <v/>
      </c>
      <c r="AW47" s="10" t="str">
        <f t="shared" si="14"/>
        <v/>
      </c>
      <c r="AX47" s="10" t="str">
        <f t="shared" si="15"/>
        <v/>
      </c>
      <c r="AY47" s="10" t="str">
        <f t="shared" si="16"/>
        <v/>
      </c>
      <c r="AZ47" s="10" t="str">
        <f t="shared" si="17"/>
        <v/>
      </c>
      <c r="BA47" s="10" t="str">
        <f t="shared" si="18"/>
        <v/>
      </c>
      <c r="BB47" s="10" t="str">
        <f t="shared" si="27"/>
        <v/>
      </c>
      <c r="BC47" s="10" t="str">
        <f t="shared" si="27"/>
        <v/>
      </c>
      <c r="BD47" s="10" t="str">
        <f t="shared" si="19"/>
        <v/>
      </c>
      <c r="BE47" s="10" t="str">
        <f t="shared" si="20"/>
        <v/>
      </c>
      <c r="BF47" s="10" t="str">
        <f t="shared" si="21"/>
        <v/>
      </c>
      <c r="BG47" s="10" t="str">
        <f t="shared" si="22"/>
        <v/>
      </c>
      <c r="BH47" s="10" t="str">
        <f t="shared" si="23"/>
        <v/>
      </c>
      <c r="BI47" s="10" t="str">
        <f t="shared" si="29"/>
        <v/>
      </c>
      <c r="BJ47" s="10" t="str">
        <f t="shared" si="29"/>
        <v/>
      </c>
      <c r="BK47" s="10" t="str">
        <f t="shared" si="29"/>
        <v/>
      </c>
      <c r="BL47" s="10" t="str">
        <f t="shared" si="29"/>
        <v/>
      </c>
      <c r="BM47" s="10" t="str">
        <f t="shared" si="29"/>
        <v/>
      </c>
      <c r="BN47" s="10" t="str">
        <f t="shared" si="29"/>
        <v/>
      </c>
      <c r="BO47" s="10" t="str">
        <f t="shared" si="29"/>
        <v/>
      </c>
      <c r="BP47" s="10" t="str">
        <f t="shared" si="29"/>
        <v/>
      </c>
      <c r="BQ47" s="10" t="str">
        <f t="shared" si="29"/>
        <v/>
      </c>
      <c r="BR47" s="10" t="str">
        <f t="shared" si="29"/>
        <v/>
      </c>
      <c r="BS47" s="10" t="str">
        <f t="shared" si="29"/>
        <v/>
      </c>
      <c r="BT47" s="10" t="str">
        <f t="shared" si="29"/>
        <v/>
      </c>
      <c r="BU47" s="10" t="str">
        <f t="shared" si="29"/>
        <v/>
      </c>
      <c r="BV47" s="10" t="str">
        <f t="shared" si="29"/>
        <v/>
      </c>
      <c r="BW47" s="10" t="str">
        <f t="shared" si="29"/>
        <v/>
      </c>
      <c r="BX47" s="10" t="str">
        <f t="shared" si="24"/>
        <v/>
      </c>
      <c r="BY47" s="10" t="str">
        <f t="shared" si="25"/>
        <v/>
      </c>
      <c r="BZ47" s="11"/>
      <c r="CC47" s="13"/>
      <c r="CD47" s="13"/>
      <c r="CE47" s="13"/>
      <c r="CF47" s="38" t="str">
        <f t="shared" si="6"/>
        <v/>
      </c>
      <c r="CH47" s="14" t="s">
        <v>5</v>
      </c>
    </row>
    <row r="48" spans="1:86" s="12" customFormat="1" ht="25" x14ac:dyDescent="0.25">
      <c r="A48" s="36">
        <v>38</v>
      </c>
      <c r="B48" s="37" t="str">
        <f t="shared" si="30"/>
        <v/>
      </c>
      <c r="C48" s="57"/>
      <c r="D48" s="22"/>
      <c r="E48" s="60"/>
      <c r="F48" s="60"/>
      <c r="G48" s="60"/>
      <c r="H48" s="22"/>
      <c r="I48" s="22"/>
      <c r="J48" s="22"/>
      <c r="K48" s="22"/>
      <c r="L48" s="22"/>
      <c r="M48" s="33"/>
      <c r="N48" s="22"/>
      <c r="O48" s="33"/>
      <c r="P48" s="22"/>
      <c r="Q48" s="30"/>
      <c r="R48" s="22"/>
      <c r="S48" s="22"/>
      <c r="T48" s="22"/>
      <c r="U48" s="22"/>
      <c r="V48" s="22"/>
      <c r="W48" s="22"/>
      <c r="X48" s="22"/>
      <c r="Y48" s="22"/>
      <c r="Z48" s="22"/>
      <c r="AA48" s="22"/>
      <c r="AB48" s="22"/>
      <c r="AC48" s="22"/>
      <c r="AD48" s="22"/>
      <c r="AE48" s="22"/>
      <c r="AF48" s="22"/>
      <c r="AG48" s="22"/>
      <c r="AH48" s="22"/>
      <c r="AI48" s="22"/>
      <c r="AJ48" s="22"/>
      <c r="AK48" s="22"/>
      <c r="AL48" s="158"/>
      <c r="AM48" s="144"/>
      <c r="AN48" s="63"/>
      <c r="AO48" s="10" t="str">
        <f t="shared" si="7"/>
        <v/>
      </c>
      <c r="AP48" s="10" t="str">
        <f t="shared" si="8"/>
        <v/>
      </c>
      <c r="AQ48" s="10" t="str">
        <f t="shared" si="9"/>
        <v/>
      </c>
      <c r="AR48" s="10" t="str">
        <f t="shared" si="10"/>
        <v/>
      </c>
      <c r="AS48" s="10" t="str">
        <f t="shared" si="11"/>
        <v/>
      </c>
      <c r="AT48" s="10" t="str">
        <f t="shared" si="12"/>
        <v/>
      </c>
      <c r="AU48" s="10" t="str">
        <f t="shared" si="31"/>
        <v/>
      </c>
      <c r="AV48" s="10" t="str">
        <f t="shared" si="13"/>
        <v/>
      </c>
      <c r="AW48" s="10" t="str">
        <f t="shared" si="14"/>
        <v/>
      </c>
      <c r="AX48" s="10" t="str">
        <f t="shared" si="15"/>
        <v/>
      </c>
      <c r="AY48" s="10" t="str">
        <f t="shared" si="16"/>
        <v/>
      </c>
      <c r="AZ48" s="10" t="str">
        <f t="shared" si="17"/>
        <v/>
      </c>
      <c r="BA48" s="10" t="str">
        <f t="shared" si="18"/>
        <v/>
      </c>
      <c r="BB48" s="10" t="str">
        <f t="shared" si="27"/>
        <v/>
      </c>
      <c r="BC48" s="10" t="str">
        <f t="shared" si="27"/>
        <v/>
      </c>
      <c r="BD48" s="10" t="str">
        <f t="shared" si="19"/>
        <v/>
      </c>
      <c r="BE48" s="10" t="str">
        <f t="shared" si="20"/>
        <v/>
      </c>
      <c r="BF48" s="10" t="str">
        <f t="shared" si="21"/>
        <v/>
      </c>
      <c r="BG48" s="10" t="str">
        <f t="shared" si="22"/>
        <v/>
      </c>
      <c r="BH48" s="10" t="str">
        <f t="shared" si="23"/>
        <v/>
      </c>
      <c r="BI48" s="10" t="str">
        <f t="shared" si="29"/>
        <v/>
      </c>
      <c r="BJ48" s="10" t="str">
        <f t="shared" si="29"/>
        <v/>
      </c>
      <c r="BK48" s="10" t="str">
        <f t="shared" si="29"/>
        <v/>
      </c>
      <c r="BL48" s="10" t="str">
        <f t="shared" si="29"/>
        <v/>
      </c>
      <c r="BM48" s="10" t="str">
        <f t="shared" si="29"/>
        <v/>
      </c>
      <c r="BN48" s="10" t="str">
        <f t="shared" si="29"/>
        <v/>
      </c>
      <c r="BO48" s="10" t="str">
        <f t="shared" si="29"/>
        <v/>
      </c>
      <c r="BP48" s="10" t="str">
        <f t="shared" si="29"/>
        <v/>
      </c>
      <c r="BQ48" s="10" t="str">
        <f t="shared" si="29"/>
        <v/>
      </c>
      <c r="BR48" s="10" t="str">
        <f t="shared" si="29"/>
        <v/>
      </c>
      <c r="BS48" s="10" t="str">
        <f t="shared" si="29"/>
        <v/>
      </c>
      <c r="BT48" s="10" t="str">
        <f t="shared" si="29"/>
        <v/>
      </c>
      <c r="BU48" s="10" t="str">
        <f t="shared" si="29"/>
        <v/>
      </c>
      <c r="BV48" s="10" t="str">
        <f t="shared" si="29"/>
        <v/>
      </c>
      <c r="BW48" s="10" t="str">
        <f t="shared" si="29"/>
        <v/>
      </c>
      <c r="BX48" s="10" t="str">
        <f t="shared" si="24"/>
        <v/>
      </c>
      <c r="BY48" s="10" t="str">
        <f t="shared" si="25"/>
        <v/>
      </c>
      <c r="BZ48" s="11"/>
      <c r="CC48" s="13"/>
      <c r="CD48" s="13"/>
      <c r="CE48" s="13"/>
      <c r="CF48" s="38" t="str">
        <f t="shared" si="6"/>
        <v/>
      </c>
      <c r="CH48" s="14" t="s">
        <v>5</v>
      </c>
    </row>
    <row r="49" spans="1:86" s="12" customFormat="1" ht="25" x14ac:dyDescent="0.25">
      <c r="A49" s="36">
        <v>39</v>
      </c>
      <c r="B49" s="37" t="str">
        <f t="shared" si="30"/>
        <v/>
      </c>
      <c r="C49" s="57"/>
      <c r="D49" s="22"/>
      <c r="E49" s="60"/>
      <c r="F49" s="60"/>
      <c r="G49" s="60"/>
      <c r="H49" s="22"/>
      <c r="I49" s="22"/>
      <c r="J49" s="22"/>
      <c r="K49" s="22"/>
      <c r="L49" s="22"/>
      <c r="M49" s="33"/>
      <c r="N49" s="22"/>
      <c r="O49" s="33"/>
      <c r="P49" s="22"/>
      <c r="Q49" s="30"/>
      <c r="R49" s="22"/>
      <c r="S49" s="22"/>
      <c r="T49" s="22"/>
      <c r="U49" s="22"/>
      <c r="V49" s="22"/>
      <c r="W49" s="22"/>
      <c r="X49" s="22"/>
      <c r="Y49" s="22"/>
      <c r="Z49" s="22"/>
      <c r="AA49" s="22"/>
      <c r="AB49" s="22"/>
      <c r="AC49" s="22"/>
      <c r="AD49" s="22"/>
      <c r="AE49" s="22"/>
      <c r="AF49" s="22"/>
      <c r="AG49" s="22"/>
      <c r="AH49" s="22"/>
      <c r="AI49" s="22"/>
      <c r="AJ49" s="22"/>
      <c r="AK49" s="22"/>
      <c r="AL49" s="158"/>
      <c r="AM49" s="144"/>
      <c r="AN49" s="63"/>
      <c r="AO49" s="10" t="str">
        <f t="shared" si="7"/>
        <v/>
      </c>
      <c r="AP49" s="10" t="str">
        <f t="shared" si="8"/>
        <v/>
      </c>
      <c r="AQ49" s="10" t="str">
        <f t="shared" si="9"/>
        <v/>
      </c>
      <c r="AR49" s="10" t="str">
        <f t="shared" si="10"/>
        <v/>
      </c>
      <c r="AS49" s="10" t="str">
        <f t="shared" si="11"/>
        <v/>
      </c>
      <c r="AT49" s="10" t="str">
        <f t="shared" si="12"/>
        <v/>
      </c>
      <c r="AU49" s="10" t="str">
        <f t="shared" si="31"/>
        <v/>
      </c>
      <c r="AV49" s="10" t="str">
        <f t="shared" si="13"/>
        <v/>
      </c>
      <c r="AW49" s="10" t="str">
        <f t="shared" si="14"/>
        <v/>
      </c>
      <c r="AX49" s="10" t="str">
        <f t="shared" si="15"/>
        <v/>
      </c>
      <c r="AY49" s="10" t="str">
        <f t="shared" si="16"/>
        <v/>
      </c>
      <c r="AZ49" s="10" t="str">
        <f t="shared" si="17"/>
        <v/>
      </c>
      <c r="BA49" s="10" t="str">
        <f t="shared" si="18"/>
        <v/>
      </c>
      <c r="BB49" s="10" t="str">
        <f t="shared" si="27"/>
        <v/>
      </c>
      <c r="BC49" s="10" t="str">
        <f t="shared" si="27"/>
        <v/>
      </c>
      <c r="BD49" s="10" t="str">
        <f t="shared" si="19"/>
        <v/>
      </c>
      <c r="BE49" s="10" t="str">
        <f t="shared" si="20"/>
        <v/>
      </c>
      <c r="BF49" s="10" t="str">
        <f t="shared" si="21"/>
        <v/>
      </c>
      <c r="BG49" s="10" t="str">
        <f t="shared" si="22"/>
        <v/>
      </c>
      <c r="BH49" s="10" t="str">
        <f t="shared" si="23"/>
        <v/>
      </c>
      <c r="BI49" s="10" t="str">
        <f t="shared" si="29"/>
        <v/>
      </c>
      <c r="BJ49" s="10" t="str">
        <f t="shared" si="29"/>
        <v/>
      </c>
      <c r="BK49" s="10" t="str">
        <f t="shared" si="29"/>
        <v/>
      </c>
      <c r="BL49" s="10" t="str">
        <f t="shared" si="29"/>
        <v/>
      </c>
      <c r="BM49" s="10" t="str">
        <f t="shared" si="29"/>
        <v/>
      </c>
      <c r="BN49" s="10" t="str">
        <f t="shared" si="29"/>
        <v/>
      </c>
      <c r="BO49" s="10" t="str">
        <f t="shared" si="29"/>
        <v/>
      </c>
      <c r="BP49" s="10" t="str">
        <f t="shared" si="29"/>
        <v/>
      </c>
      <c r="BQ49" s="10" t="str">
        <f t="shared" si="29"/>
        <v/>
      </c>
      <c r="BR49" s="10" t="str">
        <f t="shared" si="29"/>
        <v/>
      </c>
      <c r="BS49" s="10" t="str">
        <f t="shared" si="29"/>
        <v/>
      </c>
      <c r="BT49" s="10" t="str">
        <f t="shared" si="29"/>
        <v/>
      </c>
      <c r="BU49" s="10" t="str">
        <f t="shared" si="29"/>
        <v/>
      </c>
      <c r="BV49" s="10" t="str">
        <f t="shared" si="29"/>
        <v/>
      </c>
      <c r="BW49" s="10" t="str">
        <f t="shared" si="29"/>
        <v/>
      </c>
      <c r="BX49" s="10" t="str">
        <f t="shared" si="24"/>
        <v/>
      </c>
      <c r="BY49" s="10" t="str">
        <f t="shared" si="25"/>
        <v/>
      </c>
      <c r="BZ49" s="11"/>
      <c r="CC49" s="13"/>
      <c r="CD49" s="13"/>
      <c r="CE49" s="13"/>
      <c r="CF49" s="38" t="str">
        <f t="shared" si="6"/>
        <v/>
      </c>
      <c r="CH49" s="14" t="s">
        <v>5</v>
      </c>
    </row>
    <row r="50" spans="1:86" s="12" customFormat="1" ht="25" x14ac:dyDescent="0.25">
      <c r="A50" s="36">
        <v>40</v>
      </c>
      <c r="B50" s="37" t="str">
        <f t="shared" si="30"/>
        <v/>
      </c>
      <c r="C50" s="57"/>
      <c r="D50" s="22"/>
      <c r="E50" s="60"/>
      <c r="F50" s="60"/>
      <c r="G50" s="60"/>
      <c r="H50" s="22"/>
      <c r="I50" s="22"/>
      <c r="J50" s="22"/>
      <c r="K50" s="22"/>
      <c r="L50" s="22"/>
      <c r="M50" s="33"/>
      <c r="N50" s="22"/>
      <c r="O50" s="33"/>
      <c r="P50" s="22"/>
      <c r="Q50" s="30"/>
      <c r="R50" s="22"/>
      <c r="S50" s="22"/>
      <c r="T50" s="22"/>
      <c r="U50" s="22"/>
      <c r="V50" s="22"/>
      <c r="W50" s="22"/>
      <c r="X50" s="22"/>
      <c r="Y50" s="22"/>
      <c r="Z50" s="22"/>
      <c r="AA50" s="22"/>
      <c r="AB50" s="22"/>
      <c r="AC50" s="22"/>
      <c r="AD50" s="22"/>
      <c r="AE50" s="22"/>
      <c r="AF50" s="22"/>
      <c r="AG50" s="22"/>
      <c r="AH50" s="22"/>
      <c r="AI50" s="22"/>
      <c r="AJ50" s="22"/>
      <c r="AK50" s="22"/>
      <c r="AL50" s="158"/>
      <c r="AM50" s="144"/>
      <c r="AN50" s="63"/>
      <c r="AO50" s="10" t="str">
        <f t="shared" si="7"/>
        <v/>
      </c>
      <c r="AP50" s="10" t="str">
        <f t="shared" si="8"/>
        <v/>
      </c>
      <c r="AQ50" s="10" t="str">
        <f t="shared" si="9"/>
        <v/>
      </c>
      <c r="AR50" s="10" t="str">
        <f t="shared" si="10"/>
        <v/>
      </c>
      <c r="AS50" s="10" t="str">
        <f t="shared" si="11"/>
        <v/>
      </c>
      <c r="AT50" s="10" t="str">
        <f t="shared" si="12"/>
        <v/>
      </c>
      <c r="AU50" s="10" t="str">
        <f t="shared" si="31"/>
        <v/>
      </c>
      <c r="AV50" s="10" t="str">
        <f t="shared" si="13"/>
        <v/>
      </c>
      <c r="AW50" s="10" t="str">
        <f t="shared" si="14"/>
        <v/>
      </c>
      <c r="AX50" s="10" t="str">
        <f t="shared" si="15"/>
        <v/>
      </c>
      <c r="AY50" s="10" t="str">
        <f t="shared" si="16"/>
        <v/>
      </c>
      <c r="AZ50" s="10" t="str">
        <f t="shared" si="17"/>
        <v/>
      </c>
      <c r="BA50" s="10" t="str">
        <f t="shared" si="18"/>
        <v/>
      </c>
      <c r="BB50" s="10" t="str">
        <f t="shared" si="27"/>
        <v/>
      </c>
      <c r="BC50" s="10" t="str">
        <f t="shared" si="27"/>
        <v/>
      </c>
      <c r="BD50" s="10" t="str">
        <f t="shared" si="19"/>
        <v/>
      </c>
      <c r="BE50" s="10" t="str">
        <f t="shared" si="20"/>
        <v/>
      </c>
      <c r="BF50" s="10" t="str">
        <f t="shared" si="21"/>
        <v/>
      </c>
      <c r="BG50" s="10" t="str">
        <f t="shared" si="22"/>
        <v/>
      </c>
      <c r="BH50" s="10" t="str">
        <f t="shared" si="23"/>
        <v/>
      </c>
      <c r="BI50" s="10" t="str">
        <f t="shared" si="29"/>
        <v/>
      </c>
      <c r="BJ50" s="10" t="str">
        <f t="shared" si="29"/>
        <v/>
      </c>
      <c r="BK50" s="10" t="str">
        <f t="shared" si="29"/>
        <v/>
      </c>
      <c r="BL50" s="10" t="str">
        <f t="shared" si="29"/>
        <v/>
      </c>
      <c r="BM50" s="10" t="str">
        <f t="shared" si="29"/>
        <v/>
      </c>
      <c r="BN50" s="10" t="str">
        <f t="shared" si="29"/>
        <v/>
      </c>
      <c r="BO50" s="10" t="str">
        <f t="shared" si="29"/>
        <v/>
      </c>
      <c r="BP50" s="10" t="str">
        <f t="shared" si="29"/>
        <v/>
      </c>
      <c r="BQ50" s="10" t="str">
        <f t="shared" si="29"/>
        <v/>
      </c>
      <c r="BR50" s="10" t="str">
        <f t="shared" si="29"/>
        <v/>
      </c>
      <c r="BS50" s="10" t="str">
        <f t="shared" si="29"/>
        <v/>
      </c>
      <c r="BT50" s="10" t="str">
        <f t="shared" si="29"/>
        <v/>
      </c>
      <c r="BU50" s="10" t="str">
        <f t="shared" si="29"/>
        <v/>
      </c>
      <c r="BV50" s="10" t="str">
        <f t="shared" si="29"/>
        <v/>
      </c>
      <c r="BW50" s="10" t="str">
        <f t="shared" si="29"/>
        <v/>
      </c>
      <c r="BX50" s="10" t="str">
        <f t="shared" si="24"/>
        <v/>
      </c>
      <c r="BY50" s="10" t="str">
        <f t="shared" si="25"/>
        <v/>
      </c>
      <c r="BZ50" s="11"/>
      <c r="CC50" s="13"/>
      <c r="CD50" s="13"/>
      <c r="CE50" s="13"/>
      <c r="CF50" s="38" t="str">
        <f t="shared" si="6"/>
        <v/>
      </c>
      <c r="CH50" s="14" t="s">
        <v>5</v>
      </c>
    </row>
    <row r="51" spans="1:86" s="12" customFormat="1" ht="25" x14ac:dyDescent="0.25">
      <c r="A51" s="36">
        <v>41</v>
      </c>
      <c r="B51" s="37" t="str">
        <f t="shared" si="30"/>
        <v/>
      </c>
      <c r="C51" s="57"/>
      <c r="D51" s="22"/>
      <c r="E51" s="60"/>
      <c r="F51" s="60"/>
      <c r="G51" s="60"/>
      <c r="H51" s="22"/>
      <c r="I51" s="22"/>
      <c r="J51" s="22"/>
      <c r="K51" s="22"/>
      <c r="L51" s="22"/>
      <c r="M51" s="33"/>
      <c r="N51" s="22"/>
      <c r="O51" s="33"/>
      <c r="P51" s="22"/>
      <c r="Q51" s="30"/>
      <c r="R51" s="22"/>
      <c r="S51" s="22"/>
      <c r="T51" s="22"/>
      <c r="U51" s="22"/>
      <c r="V51" s="22"/>
      <c r="W51" s="22"/>
      <c r="X51" s="22"/>
      <c r="Y51" s="22"/>
      <c r="Z51" s="22"/>
      <c r="AA51" s="22"/>
      <c r="AB51" s="22"/>
      <c r="AC51" s="22"/>
      <c r="AD51" s="22"/>
      <c r="AE51" s="22"/>
      <c r="AF51" s="22"/>
      <c r="AG51" s="22"/>
      <c r="AH51" s="22"/>
      <c r="AI51" s="22"/>
      <c r="AJ51" s="22"/>
      <c r="AK51" s="22"/>
      <c r="AL51" s="158"/>
      <c r="AM51" s="144"/>
      <c r="AN51" s="63"/>
      <c r="AO51" s="10" t="str">
        <f t="shared" si="7"/>
        <v/>
      </c>
      <c r="AP51" s="10" t="str">
        <f t="shared" si="8"/>
        <v/>
      </c>
      <c r="AQ51" s="10" t="str">
        <f t="shared" si="9"/>
        <v/>
      </c>
      <c r="AR51" s="10" t="str">
        <f t="shared" si="10"/>
        <v/>
      </c>
      <c r="AS51" s="10" t="str">
        <f t="shared" si="11"/>
        <v/>
      </c>
      <c r="AT51" s="10" t="str">
        <f t="shared" si="12"/>
        <v/>
      </c>
      <c r="AU51" s="10" t="str">
        <f t="shared" si="31"/>
        <v/>
      </c>
      <c r="AV51" s="10" t="str">
        <f t="shared" si="13"/>
        <v/>
      </c>
      <c r="AW51" s="10" t="str">
        <f t="shared" si="14"/>
        <v/>
      </c>
      <c r="AX51" s="10" t="str">
        <f t="shared" si="15"/>
        <v/>
      </c>
      <c r="AY51" s="10" t="str">
        <f t="shared" si="16"/>
        <v/>
      </c>
      <c r="AZ51" s="10" t="str">
        <f t="shared" si="17"/>
        <v/>
      </c>
      <c r="BA51" s="10" t="str">
        <f t="shared" si="18"/>
        <v/>
      </c>
      <c r="BB51" s="10" t="str">
        <f t="shared" ref="BB51:BC70" si="32">IF(COUNTA($C51:$AM51)=0,"","ok")</f>
        <v/>
      </c>
      <c r="BC51" s="10" t="str">
        <f t="shared" si="32"/>
        <v/>
      </c>
      <c r="BD51" s="10" t="str">
        <f t="shared" si="19"/>
        <v/>
      </c>
      <c r="BE51" s="10" t="str">
        <f t="shared" si="20"/>
        <v/>
      </c>
      <c r="BF51" s="10" t="str">
        <f t="shared" si="21"/>
        <v/>
      </c>
      <c r="BG51" s="10" t="str">
        <f t="shared" si="22"/>
        <v/>
      </c>
      <c r="BH51" s="10" t="str">
        <f t="shared" si="23"/>
        <v/>
      </c>
      <c r="BI51" s="10" t="str">
        <f t="shared" ref="BI51:BW60" si="33">IF(COUNTA($C51:$AM51)=0,"",IF($H51="d","ok",IF(COUNTA($W51:$AK51)=0,"Empty cell","ok")))</f>
        <v/>
      </c>
      <c r="BJ51" s="10" t="str">
        <f t="shared" si="33"/>
        <v/>
      </c>
      <c r="BK51" s="10" t="str">
        <f t="shared" si="33"/>
        <v/>
      </c>
      <c r="BL51" s="10" t="str">
        <f t="shared" si="33"/>
        <v/>
      </c>
      <c r="BM51" s="10" t="str">
        <f t="shared" si="33"/>
        <v/>
      </c>
      <c r="BN51" s="10" t="str">
        <f t="shared" si="33"/>
        <v/>
      </c>
      <c r="BO51" s="10" t="str">
        <f t="shared" si="33"/>
        <v/>
      </c>
      <c r="BP51" s="10" t="str">
        <f t="shared" si="33"/>
        <v/>
      </c>
      <c r="BQ51" s="10" t="str">
        <f t="shared" si="33"/>
        <v/>
      </c>
      <c r="BR51" s="10" t="str">
        <f t="shared" si="33"/>
        <v/>
      </c>
      <c r="BS51" s="10" t="str">
        <f t="shared" si="33"/>
        <v/>
      </c>
      <c r="BT51" s="10" t="str">
        <f t="shared" si="33"/>
        <v/>
      </c>
      <c r="BU51" s="10" t="str">
        <f t="shared" si="33"/>
        <v/>
      </c>
      <c r="BV51" s="10" t="str">
        <f t="shared" si="33"/>
        <v/>
      </c>
      <c r="BW51" s="10" t="str">
        <f t="shared" si="33"/>
        <v/>
      </c>
      <c r="BX51" s="10" t="str">
        <f t="shared" si="24"/>
        <v/>
      </c>
      <c r="BY51" s="10" t="str">
        <f t="shared" si="25"/>
        <v/>
      </c>
      <c r="BZ51" s="11"/>
      <c r="CC51" s="13"/>
      <c r="CD51" s="13"/>
      <c r="CE51" s="13"/>
      <c r="CF51" s="38" t="str">
        <f t="shared" si="6"/>
        <v/>
      </c>
      <c r="CH51" s="14" t="s">
        <v>5</v>
      </c>
    </row>
    <row r="52" spans="1:86" s="12" customFormat="1" ht="25" x14ac:dyDescent="0.25">
      <c r="A52" s="36">
        <v>42</v>
      </c>
      <c r="B52" s="37" t="str">
        <f t="shared" si="30"/>
        <v/>
      </c>
      <c r="C52" s="57"/>
      <c r="D52" s="22"/>
      <c r="E52" s="60"/>
      <c r="F52" s="60"/>
      <c r="G52" s="60"/>
      <c r="H52" s="22"/>
      <c r="I52" s="22"/>
      <c r="J52" s="22"/>
      <c r="K52" s="22"/>
      <c r="L52" s="22"/>
      <c r="M52" s="33"/>
      <c r="N52" s="22"/>
      <c r="O52" s="33"/>
      <c r="P52" s="22"/>
      <c r="Q52" s="30"/>
      <c r="R52" s="22"/>
      <c r="S52" s="22"/>
      <c r="T52" s="22"/>
      <c r="U52" s="22"/>
      <c r="V52" s="22"/>
      <c r="W52" s="22"/>
      <c r="X52" s="22"/>
      <c r="Y52" s="22"/>
      <c r="Z52" s="22"/>
      <c r="AA52" s="22"/>
      <c r="AB52" s="22"/>
      <c r="AC52" s="22"/>
      <c r="AD52" s="22"/>
      <c r="AE52" s="22"/>
      <c r="AF52" s="22"/>
      <c r="AG52" s="22"/>
      <c r="AH52" s="22"/>
      <c r="AI52" s="22"/>
      <c r="AJ52" s="22"/>
      <c r="AK52" s="22"/>
      <c r="AL52" s="158"/>
      <c r="AM52" s="144"/>
      <c r="AN52" s="63"/>
      <c r="AO52" s="10" t="str">
        <f t="shared" si="7"/>
        <v/>
      </c>
      <c r="AP52" s="10" t="str">
        <f t="shared" si="8"/>
        <v/>
      </c>
      <c r="AQ52" s="10" t="str">
        <f t="shared" si="9"/>
        <v/>
      </c>
      <c r="AR52" s="10" t="str">
        <f t="shared" si="10"/>
        <v/>
      </c>
      <c r="AS52" s="10" t="str">
        <f t="shared" si="11"/>
        <v/>
      </c>
      <c r="AT52" s="10" t="str">
        <f t="shared" si="12"/>
        <v/>
      </c>
      <c r="AU52" s="10" t="str">
        <f t="shared" si="31"/>
        <v/>
      </c>
      <c r="AV52" s="10" t="str">
        <f t="shared" si="13"/>
        <v/>
      </c>
      <c r="AW52" s="10" t="str">
        <f t="shared" si="14"/>
        <v/>
      </c>
      <c r="AX52" s="10" t="str">
        <f t="shared" si="15"/>
        <v/>
      </c>
      <c r="AY52" s="10" t="str">
        <f t="shared" si="16"/>
        <v/>
      </c>
      <c r="AZ52" s="10" t="str">
        <f t="shared" si="17"/>
        <v/>
      </c>
      <c r="BA52" s="10" t="str">
        <f t="shared" si="18"/>
        <v/>
      </c>
      <c r="BB52" s="10" t="str">
        <f t="shared" si="32"/>
        <v/>
      </c>
      <c r="BC52" s="10" t="str">
        <f t="shared" si="32"/>
        <v/>
      </c>
      <c r="BD52" s="10" t="str">
        <f t="shared" si="19"/>
        <v/>
      </c>
      <c r="BE52" s="10" t="str">
        <f t="shared" si="20"/>
        <v/>
      </c>
      <c r="BF52" s="10" t="str">
        <f t="shared" si="21"/>
        <v/>
      </c>
      <c r="BG52" s="10" t="str">
        <f t="shared" si="22"/>
        <v/>
      </c>
      <c r="BH52" s="10" t="str">
        <f t="shared" si="23"/>
        <v/>
      </c>
      <c r="BI52" s="10" t="str">
        <f t="shared" si="33"/>
        <v/>
      </c>
      <c r="BJ52" s="10" t="str">
        <f t="shared" si="33"/>
        <v/>
      </c>
      <c r="BK52" s="10" t="str">
        <f t="shared" si="33"/>
        <v/>
      </c>
      <c r="BL52" s="10" t="str">
        <f t="shared" si="33"/>
        <v/>
      </c>
      <c r="BM52" s="10" t="str">
        <f t="shared" si="33"/>
        <v/>
      </c>
      <c r="BN52" s="10" t="str">
        <f t="shared" si="33"/>
        <v/>
      </c>
      <c r="BO52" s="10" t="str">
        <f t="shared" si="33"/>
        <v/>
      </c>
      <c r="BP52" s="10" t="str">
        <f t="shared" si="33"/>
        <v/>
      </c>
      <c r="BQ52" s="10" t="str">
        <f t="shared" si="33"/>
        <v/>
      </c>
      <c r="BR52" s="10" t="str">
        <f t="shared" si="33"/>
        <v/>
      </c>
      <c r="BS52" s="10" t="str">
        <f t="shared" si="33"/>
        <v/>
      </c>
      <c r="BT52" s="10" t="str">
        <f t="shared" si="33"/>
        <v/>
      </c>
      <c r="BU52" s="10" t="str">
        <f t="shared" si="33"/>
        <v/>
      </c>
      <c r="BV52" s="10" t="str">
        <f t="shared" si="33"/>
        <v/>
      </c>
      <c r="BW52" s="10" t="str">
        <f t="shared" si="33"/>
        <v/>
      </c>
      <c r="BX52" s="10" t="str">
        <f t="shared" si="24"/>
        <v/>
      </c>
      <c r="BY52" s="10" t="str">
        <f t="shared" si="25"/>
        <v/>
      </c>
      <c r="BZ52" s="11"/>
      <c r="CC52" s="13"/>
      <c r="CD52" s="13"/>
      <c r="CE52" s="13"/>
      <c r="CF52" s="38" t="str">
        <f t="shared" si="6"/>
        <v/>
      </c>
      <c r="CH52" s="14" t="s">
        <v>5</v>
      </c>
    </row>
    <row r="53" spans="1:86" s="12" customFormat="1" ht="25" x14ac:dyDescent="0.25">
      <c r="A53" s="36">
        <v>43</v>
      </c>
      <c r="B53" s="37" t="str">
        <f t="shared" si="30"/>
        <v/>
      </c>
      <c r="C53" s="57"/>
      <c r="D53" s="22"/>
      <c r="E53" s="60"/>
      <c r="F53" s="60"/>
      <c r="G53" s="60"/>
      <c r="H53" s="22"/>
      <c r="I53" s="22"/>
      <c r="J53" s="22"/>
      <c r="K53" s="22"/>
      <c r="L53" s="22"/>
      <c r="M53" s="33"/>
      <c r="N53" s="22"/>
      <c r="O53" s="33"/>
      <c r="P53" s="22"/>
      <c r="Q53" s="30"/>
      <c r="R53" s="22"/>
      <c r="S53" s="22"/>
      <c r="T53" s="22"/>
      <c r="U53" s="22"/>
      <c r="V53" s="22"/>
      <c r="W53" s="22"/>
      <c r="X53" s="22"/>
      <c r="Y53" s="22"/>
      <c r="Z53" s="22"/>
      <c r="AA53" s="22"/>
      <c r="AB53" s="22"/>
      <c r="AC53" s="22"/>
      <c r="AD53" s="22"/>
      <c r="AE53" s="22"/>
      <c r="AF53" s="22"/>
      <c r="AG53" s="22"/>
      <c r="AH53" s="22"/>
      <c r="AI53" s="22"/>
      <c r="AJ53" s="22"/>
      <c r="AK53" s="22"/>
      <c r="AL53" s="158"/>
      <c r="AM53" s="144"/>
      <c r="AN53" s="63"/>
      <c r="AO53" s="10" t="str">
        <f t="shared" si="7"/>
        <v/>
      </c>
      <c r="AP53" s="10" t="str">
        <f t="shared" si="8"/>
        <v/>
      </c>
      <c r="AQ53" s="10" t="str">
        <f t="shared" si="9"/>
        <v/>
      </c>
      <c r="AR53" s="10" t="str">
        <f t="shared" si="10"/>
        <v/>
      </c>
      <c r="AS53" s="10" t="str">
        <f t="shared" si="11"/>
        <v/>
      </c>
      <c r="AT53" s="10" t="str">
        <f t="shared" si="12"/>
        <v/>
      </c>
      <c r="AU53" s="10" t="str">
        <f t="shared" si="31"/>
        <v/>
      </c>
      <c r="AV53" s="10" t="str">
        <f t="shared" si="13"/>
        <v/>
      </c>
      <c r="AW53" s="10" t="str">
        <f t="shared" si="14"/>
        <v/>
      </c>
      <c r="AX53" s="10" t="str">
        <f t="shared" si="15"/>
        <v/>
      </c>
      <c r="AY53" s="10" t="str">
        <f t="shared" si="16"/>
        <v/>
      </c>
      <c r="AZ53" s="10" t="str">
        <f t="shared" si="17"/>
        <v/>
      </c>
      <c r="BA53" s="10" t="str">
        <f t="shared" si="18"/>
        <v/>
      </c>
      <c r="BB53" s="10" t="str">
        <f t="shared" si="32"/>
        <v/>
      </c>
      <c r="BC53" s="10" t="str">
        <f t="shared" si="32"/>
        <v/>
      </c>
      <c r="BD53" s="10" t="str">
        <f t="shared" si="19"/>
        <v/>
      </c>
      <c r="BE53" s="10" t="str">
        <f t="shared" si="20"/>
        <v/>
      </c>
      <c r="BF53" s="10" t="str">
        <f t="shared" si="21"/>
        <v/>
      </c>
      <c r="BG53" s="10" t="str">
        <f t="shared" si="22"/>
        <v/>
      </c>
      <c r="BH53" s="10" t="str">
        <f t="shared" si="23"/>
        <v/>
      </c>
      <c r="BI53" s="10" t="str">
        <f t="shared" si="33"/>
        <v/>
      </c>
      <c r="BJ53" s="10" t="str">
        <f t="shared" si="33"/>
        <v/>
      </c>
      <c r="BK53" s="10" t="str">
        <f t="shared" si="33"/>
        <v/>
      </c>
      <c r="BL53" s="10" t="str">
        <f t="shared" si="33"/>
        <v/>
      </c>
      <c r="BM53" s="10" t="str">
        <f t="shared" si="33"/>
        <v/>
      </c>
      <c r="BN53" s="10" t="str">
        <f t="shared" si="33"/>
        <v/>
      </c>
      <c r="BO53" s="10" t="str">
        <f t="shared" si="33"/>
        <v/>
      </c>
      <c r="BP53" s="10" t="str">
        <f t="shared" si="33"/>
        <v/>
      </c>
      <c r="BQ53" s="10" t="str">
        <f t="shared" si="33"/>
        <v/>
      </c>
      <c r="BR53" s="10" t="str">
        <f t="shared" si="33"/>
        <v/>
      </c>
      <c r="BS53" s="10" t="str">
        <f t="shared" si="33"/>
        <v/>
      </c>
      <c r="BT53" s="10" t="str">
        <f t="shared" si="33"/>
        <v/>
      </c>
      <c r="BU53" s="10" t="str">
        <f t="shared" si="33"/>
        <v/>
      </c>
      <c r="BV53" s="10" t="str">
        <f t="shared" si="33"/>
        <v/>
      </c>
      <c r="BW53" s="10" t="str">
        <f t="shared" si="33"/>
        <v/>
      </c>
      <c r="BX53" s="10" t="str">
        <f t="shared" si="24"/>
        <v/>
      </c>
      <c r="BY53" s="10" t="str">
        <f t="shared" si="25"/>
        <v/>
      </c>
      <c r="BZ53" s="11"/>
      <c r="CC53" s="13"/>
      <c r="CD53" s="13"/>
      <c r="CE53" s="13"/>
      <c r="CF53" s="38" t="str">
        <f t="shared" si="6"/>
        <v/>
      </c>
      <c r="CH53" s="14" t="s">
        <v>5</v>
      </c>
    </row>
    <row r="54" spans="1:86" s="12" customFormat="1" ht="25" x14ac:dyDescent="0.25">
      <c r="A54" s="36">
        <v>44</v>
      </c>
      <c r="B54" s="37" t="str">
        <f t="shared" si="30"/>
        <v/>
      </c>
      <c r="C54" s="57"/>
      <c r="D54" s="22"/>
      <c r="E54" s="60"/>
      <c r="F54" s="60"/>
      <c r="G54" s="60"/>
      <c r="H54" s="22"/>
      <c r="I54" s="22"/>
      <c r="J54" s="22"/>
      <c r="K54" s="22"/>
      <c r="L54" s="22"/>
      <c r="M54" s="33"/>
      <c r="N54" s="22"/>
      <c r="O54" s="33"/>
      <c r="P54" s="22"/>
      <c r="Q54" s="30"/>
      <c r="R54" s="22"/>
      <c r="S54" s="22"/>
      <c r="T54" s="22"/>
      <c r="U54" s="22"/>
      <c r="V54" s="22"/>
      <c r="W54" s="22"/>
      <c r="X54" s="22"/>
      <c r="Y54" s="22"/>
      <c r="Z54" s="22"/>
      <c r="AA54" s="22"/>
      <c r="AB54" s="22"/>
      <c r="AC54" s="22"/>
      <c r="AD54" s="22"/>
      <c r="AE54" s="22"/>
      <c r="AF54" s="22"/>
      <c r="AG54" s="22"/>
      <c r="AH54" s="22"/>
      <c r="AI54" s="22"/>
      <c r="AJ54" s="22"/>
      <c r="AK54" s="22"/>
      <c r="AL54" s="158"/>
      <c r="AM54" s="144"/>
      <c r="AN54" s="63"/>
      <c r="AO54" s="10" t="str">
        <f t="shared" si="7"/>
        <v/>
      </c>
      <c r="AP54" s="10" t="str">
        <f t="shared" si="8"/>
        <v/>
      </c>
      <c r="AQ54" s="10" t="str">
        <f t="shared" si="9"/>
        <v/>
      </c>
      <c r="AR54" s="10" t="str">
        <f t="shared" si="10"/>
        <v/>
      </c>
      <c r="AS54" s="10" t="str">
        <f t="shared" si="11"/>
        <v/>
      </c>
      <c r="AT54" s="10" t="str">
        <f t="shared" si="12"/>
        <v/>
      </c>
      <c r="AU54" s="10" t="str">
        <f t="shared" si="31"/>
        <v/>
      </c>
      <c r="AV54" s="10" t="str">
        <f t="shared" si="13"/>
        <v/>
      </c>
      <c r="AW54" s="10" t="str">
        <f t="shared" si="14"/>
        <v/>
      </c>
      <c r="AX54" s="10" t="str">
        <f t="shared" si="15"/>
        <v/>
      </c>
      <c r="AY54" s="10" t="str">
        <f t="shared" si="16"/>
        <v/>
      </c>
      <c r="AZ54" s="10" t="str">
        <f t="shared" si="17"/>
        <v/>
      </c>
      <c r="BA54" s="10" t="str">
        <f t="shared" si="18"/>
        <v/>
      </c>
      <c r="BB54" s="10" t="str">
        <f t="shared" si="32"/>
        <v/>
      </c>
      <c r="BC54" s="10" t="str">
        <f t="shared" si="32"/>
        <v/>
      </c>
      <c r="BD54" s="10" t="str">
        <f t="shared" si="19"/>
        <v/>
      </c>
      <c r="BE54" s="10" t="str">
        <f t="shared" si="20"/>
        <v/>
      </c>
      <c r="BF54" s="10" t="str">
        <f t="shared" si="21"/>
        <v/>
      </c>
      <c r="BG54" s="10" t="str">
        <f t="shared" si="22"/>
        <v/>
      </c>
      <c r="BH54" s="10" t="str">
        <f t="shared" si="23"/>
        <v/>
      </c>
      <c r="BI54" s="10" t="str">
        <f t="shared" si="33"/>
        <v/>
      </c>
      <c r="BJ54" s="10" t="str">
        <f t="shared" si="33"/>
        <v/>
      </c>
      <c r="BK54" s="10" t="str">
        <f t="shared" si="33"/>
        <v/>
      </c>
      <c r="BL54" s="10" t="str">
        <f t="shared" si="33"/>
        <v/>
      </c>
      <c r="BM54" s="10" t="str">
        <f t="shared" si="33"/>
        <v/>
      </c>
      <c r="BN54" s="10" t="str">
        <f t="shared" si="33"/>
        <v/>
      </c>
      <c r="BO54" s="10" t="str">
        <f t="shared" si="33"/>
        <v/>
      </c>
      <c r="BP54" s="10" t="str">
        <f t="shared" si="33"/>
        <v/>
      </c>
      <c r="BQ54" s="10" t="str">
        <f t="shared" si="33"/>
        <v/>
      </c>
      <c r="BR54" s="10" t="str">
        <f t="shared" si="33"/>
        <v/>
      </c>
      <c r="BS54" s="10" t="str">
        <f t="shared" si="33"/>
        <v/>
      </c>
      <c r="BT54" s="10" t="str">
        <f t="shared" si="33"/>
        <v/>
      </c>
      <c r="BU54" s="10" t="str">
        <f t="shared" si="33"/>
        <v/>
      </c>
      <c r="BV54" s="10" t="str">
        <f t="shared" si="33"/>
        <v/>
      </c>
      <c r="BW54" s="10" t="str">
        <f t="shared" si="33"/>
        <v/>
      </c>
      <c r="BX54" s="10" t="str">
        <f t="shared" si="24"/>
        <v/>
      </c>
      <c r="BY54" s="10" t="str">
        <f t="shared" si="25"/>
        <v/>
      </c>
      <c r="BZ54" s="11"/>
      <c r="CC54" s="13"/>
      <c r="CD54" s="13"/>
      <c r="CE54" s="13"/>
      <c r="CF54" s="38" t="str">
        <f t="shared" si="6"/>
        <v/>
      </c>
      <c r="CH54" s="14" t="s">
        <v>5</v>
      </c>
    </row>
    <row r="55" spans="1:86" s="12" customFormat="1" ht="25" x14ac:dyDescent="0.25">
      <c r="A55" s="36">
        <v>45</v>
      </c>
      <c r="B55" s="37" t="str">
        <f t="shared" si="30"/>
        <v/>
      </c>
      <c r="C55" s="57"/>
      <c r="D55" s="22"/>
      <c r="E55" s="60"/>
      <c r="F55" s="60"/>
      <c r="G55" s="60"/>
      <c r="H55" s="22"/>
      <c r="I55" s="22"/>
      <c r="J55" s="22"/>
      <c r="K55" s="22"/>
      <c r="L55" s="22"/>
      <c r="M55" s="33"/>
      <c r="N55" s="22"/>
      <c r="O55" s="33"/>
      <c r="P55" s="22"/>
      <c r="Q55" s="30"/>
      <c r="R55" s="22"/>
      <c r="S55" s="22"/>
      <c r="T55" s="22"/>
      <c r="U55" s="22"/>
      <c r="V55" s="22"/>
      <c r="W55" s="22"/>
      <c r="X55" s="22"/>
      <c r="Y55" s="22"/>
      <c r="Z55" s="22"/>
      <c r="AA55" s="22"/>
      <c r="AB55" s="22"/>
      <c r="AC55" s="22"/>
      <c r="AD55" s="22"/>
      <c r="AE55" s="22"/>
      <c r="AF55" s="22"/>
      <c r="AG55" s="22"/>
      <c r="AH55" s="22"/>
      <c r="AI55" s="22"/>
      <c r="AJ55" s="22"/>
      <c r="AK55" s="22"/>
      <c r="AL55" s="158"/>
      <c r="AM55" s="144"/>
      <c r="AN55" s="63"/>
      <c r="AO55" s="10" t="str">
        <f t="shared" si="7"/>
        <v/>
      </c>
      <c r="AP55" s="10" t="str">
        <f t="shared" si="8"/>
        <v/>
      </c>
      <c r="AQ55" s="10" t="str">
        <f t="shared" si="9"/>
        <v/>
      </c>
      <c r="AR55" s="10" t="str">
        <f t="shared" si="10"/>
        <v/>
      </c>
      <c r="AS55" s="10" t="str">
        <f t="shared" si="11"/>
        <v/>
      </c>
      <c r="AT55" s="10" t="str">
        <f t="shared" si="12"/>
        <v/>
      </c>
      <c r="AU55" s="10" t="str">
        <f t="shared" si="31"/>
        <v/>
      </c>
      <c r="AV55" s="10" t="str">
        <f t="shared" si="13"/>
        <v/>
      </c>
      <c r="AW55" s="10" t="str">
        <f t="shared" si="14"/>
        <v/>
      </c>
      <c r="AX55" s="10" t="str">
        <f t="shared" si="15"/>
        <v/>
      </c>
      <c r="AY55" s="10" t="str">
        <f t="shared" si="16"/>
        <v/>
      </c>
      <c r="AZ55" s="10" t="str">
        <f t="shared" si="17"/>
        <v/>
      </c>
      <c r="BA55" s="10" t="str">
        <f t="shared" si="18"/>
        <v/>
      </c>
      <c r="BB55" s="10" t="str">
        <f t="shared" si="32"/>
        <v/>
      </c>
      <c r="BC55" s="10" t="str">
        <f t="shared" si="32"/>
        <v/>
      </c>
      <c r="BD55" s="10" t="str">
        <f t="shared" si="19"/>
        <v/>
      </c>
      <c r="BE55" s="10" t="str">
        <f t="shared" si="20"/>
        <v/>
      </c>
      <c r="BF55" s="10" t="str">
        <f t="shared" si="21"/>
        <v/>
      </c>
      <c r="BG55" s="10" t="str">
        <f t="shared" si="22"/>
        <v/>
      </c>
      <c r="BH55" s="10" t="str">
        <f t="shared" si="23"/>
        <v/>
      </c>
      <c r="BI55" s="10" t="str">
        <f t="shared" si="33"/>
        <v/>
      </c>
      <c r="BJ55" s="10" t="str">
        <f t="shared" si="33"/>
        <v/>
      </c>
      <c r="BK55" s="10" t="str">
        <f t="shared" si="33"/>
        <v/>
      </c>
      <c r="BL55" s="10" t="str">
        <f t="shared" si="33"/>
        <v/>
      </c>
      <c r="BM55" s="10" t="str">
        <f t="shared" si="33"/>
        <v/>
      </c>
      <c r="BN55" s="10" t="str">
        <f t="shared" si="33"/>
        <v/>
      </c>
      <c r="BO55" s="10" t="str">
        <f t="shared" si="33"/>
        <v/>
      </c>
      <c r="BP55" s="10" t="str">
        <f t="shared" si="33"/>
        <v/>
      </c>
      <c r="BQ55" s="10" t="str">
        <f t="shared" si="33"/>
        <v/>
      </c>
      <c r="BR55" s="10" t="str">
        <f t="shared" si="33"/>
        <v/>
      </c>
      <c r="BS55" s="10" t="str">
        <f t="shared" si="33"/>
        <v/>
      </c>
      <c r="BT55" s="10" t="str">
        <f t="shared" si="33"/>
        <v/>
      </c>
      <c r="BU55" s="10" t="str">
        <f t="shared" si="33"/>
        <v/>
      </c>
      <c r="BV55" s="10" t="str">
        <f t="shared" si="33"/>
        <v/>
      </c>
      <c r="BW55" s="10" t="str">
        <f t="shared" si="33"/>
        <v/>
      </c>
      <c r="BX55" s="10" t="str">
        <f t="shared" si="24"/>
        <v/>
      </c>
      <c r="BY55" s="10" t="str">
        <f t="shared" si="25"/>
        <v/>
      </c>
      <c r="BZ55" s="11"/>
      <c r="CC55" s="13"/>
      <c r="CD55" s="13"/>
      <c r="CE55" s="13"/>
      <c r="CF55" s="38" t="str">
        <f t="shared" si="6"/>
        <v/>
      </c>
      <c r="CH55" s="14" t="s">
        <v>5</v>
      </c>
    </row>
    <row r="56" spans="1:86" s="12" customFormat="1" ht="25" x14ac:dyDescent="0.25">
      <c r="A56" s="36">
        <v>46</v>
      </c>
      <c r="B56" s="37" t="str">
        <f t="shared" si="30"/>
        <v/>
      </c>
      <c r="C56" s="57"/>
      <c r="D56" s="22"/>
      <c r="E56" s="60"/>
      <c r="F56" s="60"/>
      <c r="G56" s="60"/>
      <c r="H56" s="22"/>
      <c r="I56" s="22"/>
      <c r="J56" s="22"/>
      <c r="K56" s="22"/>
      <c r="L56" s="22"/>
      <c r="M56" s="33"/>
      <c r="N56" s="22"/>
      <c r="O56" s="33"/>
      <c r="P56" s="22"/>
      <c r="Q56" s="30"/>
      <c r="R56" s="22"/>
      <c r="S56" s="22"/>
      <c r="T56" s="22"/>
      <c r="U56" s="22"/>
      <c r="V56" s="22"/>
      <c r="W56" s="22"/>
      <c r="X56" s="22"/>
      <c r="Y56" s="22"/>
      <c r="Z56" s="22"/>
      <c r="AA56" s="22"/>
      <c r="AB56" s="22"/>
      <c r="AC56" s="22"/>
      <c r="AD56" s="22"/>
      <c r="AE56" s="22"/>
      <c r="AF56" s="22"/>
      <c r="AG56" s="22"/>
      <c r="AH56" s="22"/>
      <c r="AI56" s="22"/>
      <c r="AJ56" s="22"/>
      <c r="AK56" s="22"/>
      <c r="AL56" s="158"/>
      <c r="AM56" s="144"/>
      <c r="AN56" s="63"/>
      <c r="AO56" s="10" t="str">
        <f t="shared" si="7"/>
        <v/>
      </c>
      <c r="AP56" s="10" t="str">
        <f t="shared" si="8"/>
        <v/>
      </c>
      <c r="AQ56" s="10" t="str">
        <f t="shared" si="9"/>
        <v/>
      </c>
      <c r="AR56" s="10" t="str">
        <f t="shared" si="10"/>
        <v/>
      </c>
      <c r="AS56" s="10" t="str">
        <f t="shared" si="11"/>
        <v/>
      </c>
      <c r="AT56" s="10" t="str">
        <f t="shared" si="12"/>
        <v/>
      </c>
      <c r="AU56" s="10" t="str">
        <f t="shared" si="31"/>
        <v/>
      </c>
      <c r="AV56" s="10" t="str">
        <f t="shared" si="13"/>
        <v/>
      </c>
      <c r="AW56" s="10" t="str">
        <f t="shared" si="14"/>
        <v/>
      </c>
      <c r="AX56" s="10" t="str">
        <f t="shared" si="15"/>
        <v/>
      </c>
      <c r="AY56" s="10" t="str">
        <f t="shared" si="16"/>
        <v/>
      </c>
      <c r="AZ56" s="10" t="str">
        <f t="shared" si="17"/>
        <v/>
      </c>
      <c r="BA56" s="10" t="str">
        <f t="shared" si="18"/>
        <v/>
      </c>
      <c r="BB56" s="10" t="str">
        <f t="shared" si="32"/>
        <v/>
      </c>
      <c r="BC56" s="10" t="str">
        <f t="shared" si="32"/>
        <v/>
      </c>
      <c r="BD56" s="10" t="str">
        <f t="shared" si="19"/>
        <v/>
      </c>
      <c r="BE56" s="10" t="str">
        <f t="shared" si="20"/>
        <v/>
      </c>
      <c r="BF56" s="10" t="str">
        <f t="shared" si="21"/>
        <v/>
      </c>
      <c r="BG56" s="10" t="str">
        <f t="shared" si="22"/>
        <v/>
      </c>
      <c r="BH56" s="10" t="str">
        <f t="shared" si="23"/>
        <v/>
      </c>
      <c r="BI56" s="10" t="str">
        <f t="shared" si="33"/>
        <v/>
      </c>
      <c r="BJ56" s="10" t="str">
        <f t="shared" si="33"/>
        <v/>
      </c>
      <c r="BK56" s="10" t="str">
        <f t="shared" si="33"/>
        <v/>
      </c>
      <c r="BL56" s="10" t="str">
        <f t="shared" si="33"/>
        <v/>
      </c>
      <c r="BM56" s="10" t="str">
        <f t="shared" si="33"/>
        <v/>
      </c>
      <c r="BN56" s="10" t="str">
        <f t="shared" si="33"/>
        <v/>
      </c>
      <c r="BO56" s="10" t="str">
        <f t="shared" si="33"/>
        <v/>
      </c>
      <c r="BP56" s="10" t="str">
        <f t="shared" si="33"/>
        <v/>
      </c>
      <c r="BQ56" s="10" t="str">
        <f t="shared" si="33"/>
        <v/>
      </c>
      <c r="BR56" s="10" t="str">
        <f t="shared" si="33"/>
        <v/>
      </c>
      <c r="BS56" s="10" t="str">
        <f t="shared" si="33"/>
        <v/>
      </c>
      <c r="BT56" s="10" t="str">
        <f t="shared" si="33"/>
        <v/>
      </c>
      <c r="BU56" s="10" t="str">
        <f t="shared" si="33"/>
        <v/>
      </c>
      <c r="BV56" s="10" t="str">
        <f t="shared" si="33"/>
        <v/>
      </c>
      <c r="BW56" s="10" t="str">
        <f t="shared" si="33"/>
        <v/>
      </c>
      <c r="BX56" s="10" t="str">
        <f t="shared" si="24"/>
        <v/>
      </c>
      <c r="BY56" s="10" t="str">
        <f t="shared" si="25"/>
        <v/>
      </c>
      <c r="BZ56" s="11"/>
      <c r="CC56" s="13"/>
      <c r="CD56" s="13"/>
      <c r="CE56" s="13"/>
      <c r="CF56" s="38" t="str">
        <f t="shared" si="6"/>
        <v/>
      </c>
      <c r="CH56" s="14" t="s">
        <v>5</v>
      </c>
    </row>
    <row r="57" spans="1:86" s="12" customFormat="1" ht="25" x14ac:dyDescent="0.25">
      <c r="A57" s="36">
        <v>47</v>
      </c>
      <c r="B57" s="37" t="str">
        <f t="shared" si="30"/>
        <v/>
      </c>
      <c r="C57" s="57"/>
      <c r="D57" s="22"/>
      <c r="E57" s="60"/>
      <c r="F57" s="60"/>
      <c r="G57" s="60"/>
      <c r="H57" s="22"/>
      <c r="I57" s="22"/>
      <c r="J57" s="22"/>
      <c r="K57" s="22"/>
      <c r="L57" s="22"/>
      <c r="M57" s="33"/>
      <c r="N57" s="22"/>
      <c r="O57" s="33"/>
      <c r="P57" s="22"/>
      <c r="Q57" s="30"/>
      <c r="R57" s="22"/>
      <c r="S57" s="22"/>
      <c r="T57" s="22"/>
      <c r="U57" s="22"/>
      <c r="V57" s="22"/>
      <c r="W57" s="22"/>
      <c r="X57" s="22"/>
      <c r="Y57" s="22"/>
      <c r="Z57" s="22"/>
      <c r="AA57" s="22"/>
      <c r="AB57" s="22"/>
      <c r="AC57" s="22"/>
      <c r="AD57" s="22"/>
      <c r="AE57" s="22"/>
      <c r="AF57" s="22"/>
      <c r="AG57" s="22"/>
      <c r="AH57" s="22"/>
      <c r="AI57" s="22"/>
      <c r="AJ57" s="22"/>
      <c r="AK57" s="22"/>
      <c r="AL57" s="158"/>
      <c r="AM57" s="144"/>
      <c r="AN57" s="63"/>
      <c r="AO57" s="10" t="str">
        <f t="shared" si="7"/>
        <v/>
      </c>
      <c r="AP57" s="10" t="str">
        <f t="shared" si="8"/>
        <v/>
      </c>
      <c r="AQ57" s="10" t="str">
        <f t="shared" si="9"/>
        <v/>
      </c>
      <c r="AR57" s="10" t="str">
        <f t="shared" si="10"/>
        <v/>
      </c>
      <c r="AS57" s="10" t="str">
        <f t="shared" si="11"/>
        <v/>
      </c>
      <c r="AT57" s="10" t="str">
        <f t="shared" si="12"/>
        <v/>
      </c>
      <c r="AU57" s="10" t="str">
        <f t="shared" si="31"/>
        <v/>
      </c>
      <c r="AV57" s="10" t="str">
        <f t="shared" si="13"/>
        <v/>
      </c>
      <c r="AW57" s="10" t="str">
        <f t="shared" si="14"/>
        <v/>
      </c>
      <c r="AX57" s="10" t="str">
        <f t="shared" si="15"/>
        <v/>
      </c>
      <c r="AY57" s="10" t="str">
        <f t="shared" si="16"/>
        <v/>
      </c>
      <c r="AZ57" s="10" t="str">
        <f t="shared" si="17"/>
        <v/>
      </c>
      <c r="BA57" s="10" t="str">
        <f t="shared" si="18"/>
        <v/>
      </c>
      <c r="BB57" s="10" t="str">
        <f t="shared" si="32"/>
        <v/>
      </c>
      <c r="BC57" s="10" t="str">
        <f t="shared" si="32"/>
        <v/>
      </c>
      <c r="BD57" s="10" t="str">
        <f t="shared" si="19"/>
        <v/>
      </c>
      <c r="BE57" s="10" t="str">
        <f t="shared" si="20"/>
        <v/>
      </c>
      <c r="BF57" s="10" t="str">
        <f t="shared" si="21"/>
        <v/>
      </c>
      <c r="BG57" s="10" t="str">
        <f t="shared" si="22"/>
        <v/>
      </c>
      <c r="BH57" s="10" t="str">
        <f t="shared" si="23"/>
        <v/>
      </c>
      <c r="BI57" s="10" t="str">
        <f t="shared" si="33"/>
        <v/>
      </c>
      <c r="BJ57" s="10" t="str">
        <f t="shared" si="33"/>
        <v/>
      </c>
      <c r="BK57" s="10" t="str">
        <f t="shared" si="33"/>
        <v/>
      </c>
      <c r="BL57" s="10" t="str">
        <f t="shared" si="33"/>
        <v/>
      </c>
      <c r="BM57" s="10" t="str">
        <f t="shared" si="33"/>
        <v/>
      </c>
      <c r="BN57" s="10" t="str">
        <f t="shared" si="33"/>
        <v/>
      </c>
      <c r="BO57" s="10" t="str">
        <f t="shared" si="33"/>
        <v/>
      </c>
      <c r="BP57" s="10" t="str">
        <f t="shared" si="33"/>
        <v/>
      </c>
      <c r="BQ57" s="10" t="str">
        <f t="shared" si="33"/>
        <v/>
      </c>
      <c r="BR57" s="10" t="str">
        <f t="shared" si="33"/>
        <v/>
      </c>
      <c r="BS57" s="10" t="str">
        <f t="shared" si="33"/>
        <v/>
      </c>
      <c r="BT57" s="10" t="str">
        <f t="shared" si="33"/>
        <v/>
      </c>
      <c r="BU57" s="10" t="str">
        <f t="shared" si="33"/>
        <v/>
      </c>
      <c r="BV57" s="10" t="str">
        <f t="shared" si="33"/>
        <v/>
      </c>
      <c r="BW57" s="10" t="str">
        <f t="shared" si="33"/>
        <v/>
      </c>
      <c r="BX57" s="10" t="str">
        <f t="shared" si="24"/>
        <v/>
      </c>
      <c r="BY57" s="10" t="str">
        <f t="shared" si="25"/>
        <v/>
      </c>
      <c r="BZ57" s="11"/>
      <c r="CC57" s="13"/>
      <c r="CD57" s="13"/>
      <c r="CE57" s="13"/>
      <c r="CF57" s="38" t="str">
        <f t="shared" si="6"/>
        <v/>
      </c>
      <c r="CH57" s="14" t="s">
        <v>5</v>
      </c>
    </row>
    <row r="58" spans="1:86" s="12" customFormat="1" ht="25" x14ac:dyDescent="0.25">
      <c r="A58" s="36">
        <v>48</v>
      </c>
      <c r="B58" s="37" t="str">
        <f t="shared" si="30"/>
        <v/>
      </c>
      <c r="C58" s="57"/>
      <c r="D58" s="22"/>
      <c r="E58" s="60"/>
      <c r="F58" s="60"/>
      <c r="G58" s="60"/>
      <c r="H58" s="22"/>
      <c r="I58" s="22"/>
      <c r="J58" s="22"/>
      <c r="K58" s="22"/>
      <c r="L58" s="22"/>
      <c r="M58" s="33"/>
      <c r="N58" s="22"/>
      <c r="O58" s="33"/>
      <c r="P58" s="22"/>
      <c r="Q58" s="30"/>
      <c r="R58" s="22"/>
      <c r="S58" s="22"/>
      <c r="T58" s="22"/>
      <c r="U58" s="22"/>
      <c r="V58" s="22"/>
      <c r="W58" s="22"/>
      <c r="X58" s="22"/>
      <c r="Y58" s="22"/>
      <c r="Z58" s="22"/>
      <c r="AA58" s="22"/>
      <c r="AB58" s="22"/>
      <c r="AC58" s="22"/>
      <c r="AD58" s="22"/>
      <c r="AE58" s="22"/>
      <c r="AF58" s="22"/>
      <c r="AG58" s="22"/>
      <c r="AH58" s="22"/>
      <c r="AI58" s="22"/>
      <c r="AJ58" s="22"/>
      <c r="AK58" s="22"/>
      <c r="AL58" s="158"/>
      <c r="AM58" s="144"/>
      <c r="AN58" s="63"/>
      <c r="AO58" s="10" t="str">
        <f t="shared" si="7"/>
        <v/>
      </c>
      <c r="AP58" s="10" t="str">
        <f t="shared" si="8"/>
        <v/>
      </c>
      <c r="AQ58" s="10" t="str">
        <f t="shared" si="9"/>
        <v/>
      </c>
      <c r="AR58" s="10" t="str">
        <f t="shared" si="10"/>
        <v/>
      </c>
      <c r="AS58" s="10" t="str">
        <f t="shared" si="11"/>
        <v/>
      </c>
      <c r="AT58" s="10" t="str">
        <f t="shared" si="12"/>
        <v/>
      </c>
      <c r="AU58" s="10" t="str">
        <f t="shared" si="31"/>
        <v/>
      </c>
      <c r="AV58" s="10" t="str">
        <f t="shared" si="13"/>
        <v/>
      </c>
      <c r="AW58" s="10" t="str">
        <f t="shared" si="14"/>
        <v/>
      </c>
      <c r="AX58" s="10" t="str">
        <f t="shared" si="15"/>
        <v/>
      </c>
      <c r="AY58" s="10" t="str">
        <f t="shared" si="16"/>
        <v/>
      </c>
      <c r="AZ58" s="10" t="str">
        <f t="shared" si="17"/>
        <v/>
      </c>
      <c r="BA58" s="10" t="str">
        <f t="shared" si="18"/>
        <v/>
      </c>
      <c r="BB58" s="10" t="str">
        <f t="shared" si="32"/>
        <v/>
      </c>
      <c r="BC58" s="10" t="str">
        <f t="shared" si="32"/>
        <v/>
      </c>
      <c r="BD58" s="10" t="str">
        <f t="shared" si="19"/>
        <v/>
      </c>
      <c r="BE58" s="10" t="str">
        <f t="shared" si="20"/>
        <v/>
      </c>
      <c r="BF58" s="10" t="str">
        <f t="shared" si="21"/>
        <v/>
      </c>
      <c r="BG58" s="10" t="str">
        <f t="shared" si="22"/>
        <v/>
      </c>
      <c r="BH58" s="10" t="str">
        <f t="shared" si="23"/>
        <v/>
      </c>
      <c r="BI58" s="10" t="str">
        <f t="shared" si="33"/>
        <v/>
      </c>
      <c r="BJ58" s="10" t="str">
        <f t="shared" si="33"/>
        <v/>
      </c>
      <c r="BK58" s="10" t="str">
        <f t="shared" si="33"/>
        <v/>
      </c>
      <c r="BL58" s="10" t="str">
        <f t="shared" si="33"/>
        <v/>
      </c>
      <c r="BM58" s="10" t="str">
        <f t="shared" si="33"/>
        <v/>
      </c>
      <c r="BN58" s="10" t="str">
        <f t="shared" si="33"/>
        <v/>
      </c>
      <c r="BO58" s="10" t="str">
        <f t="shared" si="33"/>
        <v/>
      </c>
      <c r="BP58" s="10" t="str">
        <f t="shared" si="33"/>
        <v/>
      </c>
      <c r="BQ58" s="10" t="str">
        <f t="shared" si="33"/>
        <v/>
      </c>
      <c r="BR58" s="10" t="str">
        <f t="shared" si="33"/>
        <v/>
      </c>
      <c r="BS58" s="10" t="str">
        <f t="shared" si="33"/>
        <v/>
      </c>
      <c r="BT58" s="10" t="str">
        <f t="shared" si="33"/>
        <v/>
      </c>
      <c r="BU58" s="10" t="str">
        <f t="shared" si="33"/>
        <v/>
      </c>
      <c r="BV58" s="10" t="str">
        <f t="shared" si="33"/>
        <v/>
      </c>
      <c r="BW58" s="10" t="str">
        <f t="shared" si="33"/>
        <v/>
      </c>
      <c r="BX58" s="10" t="str">
        <f t="shared" si="24"/>
        <v/>
      </c>
      <c r="BY58" s="10" t="str">
        <f t="shared" si="25"/>
        <v/>
      </c>
      <c r="BZ58" s="11"/>
      <c r="CC58" s="13"/>
      <c r="CD58" s="13"/>
      <c r="CE58" s="13"/>
      <c r="CF58" s="38" t="str">
        <f t="shared" si="6"/>
        <v/>
      </c>
      <c r="CH58" s="14" t="s">
        <v>5</v>
      </c>
    </row>
    <row r="59" spans="1:86" s="12" customFormat="1" ht="25" x14ac:dyDescent="0.25">
      <c r="A59" s="36">
        <v>49</v>
      </c>
      <c r="B59" s="37" t="str">
        <f t="shared" si="30"/>
        <v/>
      </c>
      <c r="C59" s="57"/>
      <c r="D59" s="22"/>
      <c r="E59" s="60"/>
      <c r="F59" s="60"/>
      <c r="G59" s="60"/>
      <c r="H59" s="22"/>
      <c r="I59" s="22"/>
      <c r="J59" s="22"/>
      <c r="K59" s="22"/>
      <c r="L59" s="22"/>
      <c r="M59" s="33"/>
      <c r="N59" s="22"/>
      <c r="O59" s="33"/>
      <c r="P59" s="22"/>
      <c r="Q59" s="30"/>
      <c r="R59" s="22"/>
      <c r="S59" s="22"/>
      <c r="T59" s="22"/>
      <c r="U59" s="22"/>
      <c r="V59" s="22"/>
      <c r="W59" s="22"/>
      <c r="X59" s="22"/>
      <c r="Y59" s="22"/>
      <c r="Z59" s="22"/>
      <c r="AA59" s="22"/>
      <c r="AB59" s="22"/>
      <c r="AC59" s="22"/>
      <c r="AD59" s="22"/>
      <c r="AE59" s="22"/>
      <c r="AF59" s="22"/>
      <c r="AG59" s="22"/>
      <c r="AH59" s="22"/>
      <c r="AI59" s="22"/>
      <c r="AJ59" s="22"/>
      <c r="AK59" s="22"/>
      <c r="AL59" s="158"/>
      <c r="AM59" s="144"/>
      <c r="AN59" s="63"/>
      <c r="AO59" s="10" t="str">
        <f t="shared" si="7"/>
        <v/>
      </c>
      <c r="AP59" s="10" t="str">
        <f t="shared" si="8"/>
        <v/>
      </c>
      <c r="AQ59" s="10" t="str">
        <f t="shared" si="9"/>
        <v/>
      </c>
      <c r="AR59" s="10" t="str">
        <f t="shared" si="10"/>
        <v/>
      </c>
      <c r="AS59" s="10" t="str">
        <f t="shared" si="11"/>
        <v/>
      </c>
      <c r="AT59" s="10" t="str">
        <f t="shared" si="12"/>
        <v/>
      </c>
      <c r="AU59" s="10" t="str">
        <f t="shared" si="31"/>
        <v/>
      </c>
      <c r="AV59" s="10" t="str">
        <f t="shared" si="13"/>
        <v/>
      </c>
      <c r="AW59" s="10" t="str">
        <f t="shared" si="14"/>
        <v/>
      </c>
      <c r="AX59" s="10" t="str">
        <f t="shared" si="15"/>
        <v/>
      </c>
      <c r="AY59" s="10" t="str">
        <f t="shared" si="16"/>
        <v/>
      </c>
      <c r="AZ59" s="10" t="str">
        <f t="shared" si="17"/>
        <v/>
      </c>
      <c r="BA59" s="10" t="str">
        <f t="shared" si="18"/>
        <v/>
      </c>
      <c r="BB59" s="10" t="str">
        <f t="shared" si="32"/>
        <v/>
      </c>
      <c r="BC59" s="10" t="str">
        <f t="shared" si="32"/>
        <v/>
      </c>
      <c r="BD59" s="10" t="str">
        <f t="shared" si="19"/>
        <v/>
      </c>
      <c r="BE59" s="10" t="str">
        <f t="shared" si="20"/>
        <v/>
      </c>
      <c r="BF59" s="10" t="str">
        <f t="shared" si="21"/>
        <v/>
      </c>
      <c r="BG59" s="10" t="str">
        <f t="shared" si="22"/>
        <v/>
      </c>
      <c r="BH59" s="10" t="str">
        <f t="shared" si="23"/>
        <v/>
      </c>
      <c r="BI59" s="10" t="str">
        <f t="shared" si="33"/>
        <v/>
      </c>
      <c r="BJ59" s="10" t="str">
        <f t="shared" si="33"/>
        <v/>
      </c>
      <c r="BK59" s="10" t="str">
        <f t="shared" si="33"/>
        <v/>
      </c>
      <c r="BL59" s="10" t="str">
        <f t="shared" si="33"/>
        <v/>
      </c>
      <c r="BM59" s="10" t="str">
        <f t="shared" si="33"/>
        <v/>
      </c>
      <c r="BN59" s="10" t="str">
        <f t="shared" si="33"/>
        <v/>
      </c>
      <c r="BO59" s="10" t="str">
        <f t="shared" si="33"/>
        <v/>
      </c>
      <c r="BP59" s="10" t="str">
        <f t="shared" si="33"/>
        <v/>
      </c>
      <c r="BQ59" s="10" t="str">
        <f t="shared" si="33"/>
        <v/>
      </c>
      <c r="BR59" s="10" t="str">
        <f t="shared" si="33"/>
        <v/>
      </c>
      <c r="BS59" s="10" t="str">
        <f t="shared" si="33"/>
        <v/>
      </c>
      <c r="BT59" s="10" t="str">
        <f t="shared" si="33"/>
        <v/>
      </c>
      <c r="BU59" s="10" t="str">
        <f t="shared" si="33"/>
        <v/>
      </c>
      <c r="BV59" s="10" t="str">
        <f t="shared" si="33"/>
        <v/>
      </c>
      <c r="BW59" s="10" t="str">
        <f t="shared" si="33"/>
        <v/>
      </c>
      <c r="BX59" s="10" t="str">
        <f t="shared" si="24"/>
        <v/>
      </c>
      <c r="BY59" s="10" t="str">
        <f t="shared" si="25"/>
        <v/>
      </c>
      <c r="BZ59" s="11"/>
      <c r="CC59" s="13"/>
      <c r="CD59" s="13"/>
      <c r="CE59" s="13"/>
      <c r="CF59" s="38" t="str">
        <f t="shared" si="6"/>
        <v/>
      </c>
      <c r="CH59" s="14" t="s">
        <v>5</v>
      </c>
    </row>
    <row r="60" spans="1:86" s="12" customFormat="1" ht="25" x14ac:dyDescent="0.25">
      <c r="A60" s="36">
        <v>50</v>
      </c>
      <c r="B60" s="37" t="str">
        <f t="shared" si="30"/>
        <v/>
      </c>
      <c r="C60" s="57"/>
      <c r="D60" s="22"/>
      <c r="E60" s="60"/>
      <c r="F60" s="60"/>
      <c r="G60" s="60"/>
      <c r="H60" s="22"/>
      <c r="I60" s="22"/>
      <c r="J60" s="22"/>
      <c r="K60" s="22"/>
      <c r="L60" s="22"/>
      <c r="M60" s="33"/>
      <c r="N60" s="22"/>
      <c r="O60" s="33"/>
      <c r="P60" s="22"/>
      <c r="Q60" s="30"/>
      <c r="R60" s="22"/>
      <c r="S60" s="22"/>
      <c r="T60" s="22"/>
      <c r="U60" s="22"/>
      <c r="V60" s="22"/>
      <c r="W60" s="22"/>
      <c r="X60" s="22"/>
      <c r="Y60" s="22"/>
      <c r="Z60" s="22"/>
      <c r="AA60" s="22"/>
      <c r="AB60" s="22"/>
      <c r="AC60" s="22"/>
      <c r="AD60" s="22"/>
      <c r="AE60" s="22"/>
      <c r="AF60" s="22"/>
      <c r="AG60" s="22"/>
      <c r="AH60" s="22"/>
      <c r="AI60" s="22"/>
      <c r="AJ60" s="22"/>
      <c r="AK60" s="22"/>
      <c r="AL60" s="158"/>
      <c r="AM60" s="144"/>
      <c r="AN60" s="63"/>
      <c r="AO60" s="10" t="str">
        <f t="shared" si="7"/>
        <v/>
      </c>
      <c r="AP60" s="10" t="str">
        <f t="shared" si="8"/>
        <v/>
      </c>
      <c r="AQ60" s="10" t="str">
        <f t="shared" si="9"/>
        <v/>
      </c>
      <c r="AR60" s="10" t="str">
        <f t="shared" si="10"/>
        <v/>
      </c>
      <c r="AS60" s="10" t="str">
        <f t="shared" si="11"/>
        <v/>
      </c>
      <c r="AT60" s="10" t="str">
        <f t="shared" si="12"/>
        <v/>
      </c>
      <c r="AU60" s="10" t="str">
        <f t="shared" si="31"/>
        <v/>
      </c>
      <c r="AV60" s="10" t="str">
        <f t="shared" si="13"/>
        <v/>
      </c>
      <c r="AW60" s="10" t="str">
        <f t="shared" si="14"/>
        <v/>
      </c>
      <c r="AX60" s="10" t="str">
        <f t="shared" si="15"/>
        <v/>
      </c>
      <c r="AY60" s="10" t="str">
        <f t="shared" si="16"/>
        <v/>
      </c>
      <c r="AZ60" s="10" t="str">
        <f t="shared" si="17"/>
        <v/>
      </c>
      <c r="BA60" s="10" t="str">
        <f t="shared" si="18"/>
        <v/>
      </c>
      <c r="BB60" s="10" t="str">
        <f t="shared" si="32"/>
        <v/>
      </c>
      <c r="BC60" s="10" t="str">
        <f t="shared" si="32"/>
        <v/>
      </c>
      <c r="BD60" s="10" t="str">
        <f t="shared" si="19"/>
        <v/>
      </c>
      <c r="BE60" s="10" t="str">
        <f t="shared" si="20"/>
        <v/>
      </c>
      <c r="BF60" s="10" t="str">
        <f t="shared" si="21"/>
        <v/>
      </c>
      <c r="BG60" s="10" t="str">
        <f t="shared" si="22"/>
        <v/>
      </c>
      <c r="BH60" s="10" t="str">
        <f t="shared" si="23"/>
        <v/>
      </c>
      <c r="BI60" s="10" t="str">
        <f t="shared" si="33"/>
        <v/>
      </c>
      <c r="BJ60" s="10" t="str">
        <f t="shared" si="33"/>
        <v/>
      </c>
      <c r="BK60" s="10" t="str">
        <f t="shared" si="33"/>
        <v/>
      </c>
      <c r="BL60" s="10" t="str">
        <f t="shared" si="33"/>
        <v/>
      </c>
      <c r="BM60" s="10" t="str">
        <f t="shared" si="33"/>
        <v/>
      </c>
      <c r="BN60" s="10" t="str">
        <f t="shared" si="33"/>
        <v/>
      </c>
      <c r="BO60" s="10" t="str">
        <f t="shared" si="33"/>
        <v/>
      </c>
      <c r="BP60" s="10" t="str">
        <f t="shared" si="33"/>
        <v/>
      </c>
      <c r="BQ60" s="10" t="str">
        <f t="shared" si="33"/>
        <v/>
      </c>
      <c r="BR60" s="10" t="str">
        <f t="shared" si="33"/>
        <v/>
      </c>
      <c r="BS60" s="10" t="str">
        <f t="shared" si="33"/>
        <v/>
      </c>
      <c r="BT60" s="10" t="str">
        <f t="shared" si="33"/>
        <v/>
      </c>
      <c r="BU60" s="10" t="str">
        <f t="shared" si="33"/>
        <v/>
      </c>
      <c r="BV60" s="10" t="str">
        <f t="shared" si="33"/>
        <v/>
      </c>
      <c r="BW60" s="10" t="str">
        <f t="shared" si="33"/>
        <v/>
      </c>
      <c r="BX60" s="10" t="str">
        <f t="shared" si="24"/>
        <v/>
      </c>
      <c r="BY60" s="10" t="str">
        <f t="shared" si="25"/>
        <v/>
      </c>
      <c r="BZ60" s="11"/>
      <c r="CC60" s="13"/>
      <c r="CD60" s="13"/>
      <c r="CE60" s="13"/>
      <c r="CF60" s="38" t="str">
        <f t="shared" si="6"/>
        <v/>
      </c>
      <c r="CH60" s="14" t="s">
        <v>5</v>
      </c>
    </row>
    <row r="61" spans="1:86" s="12" customFormat="1" ht="25" x14ac:dyDescent="0.25">
      <c r="A61" s="36">
        <v>51</v>
      </c>
      <c r="B61" s="37" t="str">
        <f t="shared" si="30"/>
        <v/>
      </c>
      <c r="C61" s="57"/>
      <c r="D61" s="22"/>
      <c r="E61" s="60"/>
      <c r="F61" s="60"/>
      <c r="G61" s="60"/>
      <c r="H61" s="22"/>
      <c r="I61" s="22"/>
      <c r="J61" s="22"/>
      <c r="K61" s="22"/>
      <c r="L61" s="22"/>
      <c r="M61" s="33"/>
      <c r="N61" s="22"/>
      <c r="O61" s="33"/>
      <c r="P61" s="22"/>
      <c r="Q61" s="30"/>
      <c r="R61" s="22"/>
      <c r="S61" s="22"/>
      <c r="T61" s="22"/>
      <c r="U61" s="22"/>
      <c r="V61" s="22"/>
      <c r="W61" s="22"/>
      <c r="X61" s="22"/>
      <c r="Y61" s="22"/>
      <c r="Z61" s="22"/>
      <c r="AA61" s="22"/>
      <c r="AB61" s="22"/>
      <c r="AC61" s="22"/>
      <c r="AD61" s="22"/>
      <c r="AE61" s="22"/>
      <c r="AF61" s="22"/>
      <c r="AG61" s="22"/>
      <c r="AH61" s="22"/>
      <c r="AI61" s="22"/>
      <c r="AJ61" s="22"/>
      <c r="AK61" s="22"/>
      <c r="AL61" s="158"/>
      <c r="AM61" s="144"/>
      <c r="AN61" s="63"/>
      <c r="AO61" s="10" t="str">
        <f t="shared" si="7"/>
        <v/>
      </c>
      <c r="AP61" s="10" t="str">
        <f t="shared" si="8"/>
        <v/>
      </c>
      <c r="AQ61" s="10" t="str">
        <f t="shared" si="9"/>
        <v/>
      </c>
      <c r="AR61" s="10" t="str">
        <f t="shared" si="10"/>
        <v/>
      </c>
      <c r="AS61" s="10" t="str">
        <f t="shared" si="11"/>
        <v/>
      </c>
      <c r="AT61" s="10" t="str">
        <f t="shared" si="12"/>
        <v/>
      </c>
      <c r="AU61" s="10" t="str">
        <f t="shared" si="31"/>
        <v/>
      </c>
      <c r="AV61" s="10" t="str">
        <f t="shared" si="13"/>
        <v/>
      </c>
      <c r="AW61" s="10" t="str">
        <f t="shared" si="14"/>
        <v/>
      </c>
      <c r="AX61" s="10" t="str">
        <f t="shared" si="15"/>
        <v/>
      </c>
      <c r="AY61" s="10" t="str">
        <f t="shared" si="16"/>
        <v/>
      </c>
      <c r="AZ61" s="10" t="str">
        <f t="shared" si="17"/>
        <v/>
      </c>
      <c r="BA61" s="10" t="str">
        <f t="shared" si="18"/>
        <v/>
      </c>
      <c r="BB61" s="10" t="str">
        <f t="shared" si="32"/>
        <v/>
      </c>
      <c r="BC61" s="10" t="str">
        <f t="shared" si="32"/>
        <v/>
      </c>
      <c r="BD61" s="10" t="str">
        <f t="shared" si="19"/>
        <v/>
      </c>
      <c r="BE61" s="10" t="str">
        <f t="shared" si="20"/>
        <v/>
      </c>
      <c r="BF61" s="10" t="str">
        <f t="shared" si="21"/>
        <v/>
      </c>
      <c r="BG61" s="10" t="str">
        <f t="shared" si="22"/>
        <v/>
      </c>
      <c r="BH61" s="10" t="str">
        <f t="shared" si="23"/>
        <v/>
      </c>
      <c r="BI61" s="10" t="str">
        <f t="shared" ref="BI61:BW70" si="34">IF(COUNTA($C61:$AM61)=0,"",IF($H61="d","ok",IF(COUNTA($W61:$AK61)=0,"Empty cell","ok")))</f>
        <v/>
      </c>
      <c r="BJ61" s="10" t="str">
        <f t="shared" si="34"/>
        <v/>
      </c>
      <c r="BK61" s="10" t="str">
        <f t="shared" si="34"/>
        <v/>
      </c>
      <c r="BL61" s="10" t="str">
        <f t="shared" si="34"/>
        <v/>
      </c>
      <c r="BM61" s="10" t="str">
        <f t="shared" si="34"/>
        <v/>
      </c>
      <c r="BN61" s="10" t="str">
        <f t="shared" si="34"/>
        <v/>
      </c>
      <c r="BO61" s="10" t="str">
        <f t="shared" si="34"/>
        <v/>
      </c>
      <c r="BP61" s="10" t="str">
        <f t="shared" si="34"/>
        <v/>
      </c>
      <c r="BQ61" s="10" t="str">
        <f t="shared" si="34"/>
        <v/>
      </c>
      <c r="BR61" s="10" t="str">
        <f t="shared" si="34"/>
        <v/>
      </c>
      <c r="BS61" s="10" t="str">
        <f t="shared" si="34"/>
        <v/>
      </c>
      <c r="BT61" s="10" t="str">
        <f t="shared" si="34"/>
        <v/>
      </c>
      <c r="BU61" s="10" t="str">
        <f t="shared" si="34"/>
        <v/>
      </c>
      <c r="BV61" s="10" t="str">
        <f t="shared" si="34"/>
        <v/>
      </c>
      <c r="BW61" s="10" t="str">
        <f t="shared" si="34"/>
        <v/>
      </c>
      <c r="BX61" s="10" t="str">
        <f t="shared" si="24"/>
        <v/>
      </c>
      <c r="BY61" s="10" t="str">
        <f t="shared" si="25"/>
        <v/>
      </c>
      <c r="BZ61" s="11"/>
      <c r="CC61" s="13"/>
      <c r="CD61" s="13"/>
      <c r="CE61" s="13"/>
      <c r="CF61" s="38" t="str">
        <f t="shared" si="6"/>
        <v/>
      </c>
      <c r="CH61" s="14" t="s">
        <v>5</v>
      </c>
    </row>
    <row r="62" spans="1:86" s="12" customFormat="1" ht="25" x14ac:dyDescent="0.25">
      <c r="A62" s="36">
        <v>52</v>
      </c>
      <c r="B62" s="37" t="str">
        <f t="shared" si="30"/>
        <v/>
      </c>
      <c r="C62" s="57"/>
      <c r="D62" s="22"/>
      <c r="E62" s="60"/>
      <c r="F62" s="60"/>
      <c r="G62" s="60"/>
      <c r="H62" s="22"/>
      <c r="I62" s="22"/>
      <c r="J62" s="22"/>
      <c r="K62" s="22"/>
      <c r="L62" s="22"/>
      <c r="M62" s="33"/>
      <c r="N62" s="22"/>
      <c r="O62" s="33"/>
      <c r="P62" s="22"/>
      <c r="Q62" s="30"/>
      <c r="R62" s="22"/>
      <c r="S62" s="22"/>
      <c r="T62" s="22"/>
      <c r="U62" s="22"/>
      <c r="V62" s="22"/>
      <c r="W62" s="22"/>
      <c r="X62" s="22"/>
      <c r="Y62" s="22"/>
      <c r="Z62" s="22"/>
      <c r="AA62" s="22"/>
      <c r="AB62" s="22"/>
      <c r="AC62" s="22"/>
      <c r="AD62" s="22"/>
      <c r="AE62" s="22"/>
      <c r="AF62" s="22"/>
      <c r="AG62" s="22"/>
      <c r="AH62" s="22"/>
      <c r="AI62" s="22"/>
      <c r="AJ62" s="22"/>
      <c r="AK62" s="22"/>
      <c r="AL62" s="158"/>
      <c r="AM62" s="144"/>
      <c r="AN62" s="63"/>
      <c r="AO62" s="10" t="str">
        <f t="shared" si="7"/>
        <v/>
      </c>
      <c r="AP62" s="10" t="str">
        <f t="shared" si="8"/>
        <v/>
      </c>
      <c r="AQ62" s="10" t="str">
        <f t="shared" si="9"/>
        <v/>
      </c>
      <c r="AR62" s="10" t="str">
        <f t="shared" si="10"/>
        <v/>
      </c>
      <c r="AS62" s="10" t="str">
        <f t="shared" si="11"/>
        <v/>
      </c>
      <c r="AT62" s="10" t="str">
        <f t="shared" si="12"/>
        <v/>
      </c>
      <c r="AU62" s="10" t="str">
        <f t="shared" si="31"/>
        <v/>
      </c>
      <c r="AV62" s="10" t="str">
        <f t="shared" si="13"/>
        <v/>
      </c>
      <c r="AW62" s="10" t="str">
        <f t="shared" si="14"/>
        <v/>
      </c>
      <c r="AX62" s="10" t="str">
        <f t="shared" si="15"/>
        <v/>
      </c>
      <c r="AY62" s="10" t="str">
        <f t="shared" si="16"/>
        <v/>
      </c>
      <c r="AZ62" s="10" t="str">
        <f t="shared" si="17"/>
        <v/>
      </c>
      <c r="BA62" s="10" t="str">
        <f t="shared" si="18"/>
        <v/>
      </c>
      <c r="BB62" s="10" t="str">
        <f t="shared" si="32"/>
        <v/>
      </c>
      <c r="BC62" s="10" t="str">
        <f t="shared" si="32"/>
        <v/>
      </c>
      <c r="BD62" s="10" t="str">
        <f t="shared" si="19"/>
        <v/>
      </c>
      <c r="BE62" s="10" t="str">
        <f t="shared" si="20"/>
        <v/>
      </c>
      <c r="BF62" s="10" t="str">
        <f t="shared" si="21"/>
        <v/>
      </c>
      <c r="BG62" s="10" t="str">
        <f t="shared" si="22"/>
        <v/>
      </c>
      <c r="BH62" s="10" t="str">
        <f t="shared" si="23"/>
        <v/>
      </c>
      <c r="BI62" s="10" t="str">
        <f t="shared" si="34"/>
        <v/>
      </c>
      <c r="BJ62" s="10" t="str">
        <f t="shared" si="34"/>
        <v/>
      </c>
      <c r="BK62" s="10" t="str">
        <f t="shared" si="34"/>
        <v/>
      </c>
      <c r="BL62" s="10" t="str">
        <f t="shared" si="34"/>
        <v/>
      </c>
      <c r="BM62" s="10" t="str">
        <f t="shared" si="34"/>
        <v/>
      </c>
      <c r="BN62" s="10" t="str">
        <f t="shared" si="34"/>
        <v/>
      </c>
      <c r="BO62" s="10" t="str">
        <f t="shared" si="34"/>
        <v/>
      </c>
      <c r="BP62" s="10" t="str">
        <f t="shared" si="34"/>
        <v/>
      </c>
      <c r="BQ62" s="10" t="str">
        <f t="shared" si="34"/>
        <v/>
      </c>
      <c r="BR62" s="10" t="str">
        <f t="shared" si="34"/>
        <v/>
      </c>
      <c r="BS62" s="10" t="str">
        <f t="shared" si="34"/>
        <v/>
      </c>
      <c r="BT62" s="10" t="str">
        <f t="shared" si="34"/>
        <v/>
      </c>
      <c r="BU62" s="10" t="str">
        <f t="shared" si="34"/>
        <v/>
      </c>
      <c r="BV62" s="10" t="str">
        <f t="shared" si="34"/>
        <v/>
      </c>
      <c r="BW62" s="10" t="str">
        <f t="shared" si="34"/>
        <v/>
      </c>
      <c r="BX62" s="10" t="str">
        <f t="shared" si="24"/>
        <v/>
      </c>
      <c r="BY62" s="10" t="str">
        <f t="shared" si="25"/>
        <v/>
      </c>
      <c r="BZ62" s="11"/>
      <c r="CC62" s="13"/>
      <c r="CD62" s="13"/>
      <c r="CE62" s="13"/>
      <c r="CF62" s="38" t="str">
        <f t="shared" si="6"/>
        <v/>
      </c>
      <c r="CH62" s="14" t="s">
        <v>5</v>
      </c>
    </row>
    <row r="63" spans="1:86" s="12" customFormat="1" ht="25" x14ac:dyDescent="0.25">
      <c r="A63" s="36">
        <v>53</v>
      </c>
      <c r="B63" s="37" t="str">
        <f t="shared" si="30"/>
        <v/>
      </c>
      <c r="C63" s="57"/>
      <c r="D63" s="22"/>
      <c r="E63" s="60"/>
      <c r="F63" s="60"/>
      <c r="G63" s="60"/>
      <c r="H63" s="22"/>
      <c r="I63" s="22"/>
      <c r="J63" s="22"/>
      <c r="K63" s="22"/>
      <c r="L63" s="22"/>
      <c r="M63" s="33"/>
      <c r="N63" s="22"/>
      <c r="O63" s="33"/>
      <c r="P63" s="22"/>
      <c r="Q63" s="30"/>
      <c r="R63" s="22"/>
      <c r="S63" s="22"/>
      <c r="T63" s="22"/>
      <c r="U63" s="22"/>
      <c r="V63" s="22"/>
      <c r="W63" s="22"/>
      <c r="X63" s="22"/>
      <c r="Y63" s="22"/>
      <c r="Z63" s="22"/>
      <c r="AA63" s="22"/>
      <c r="AB63" s="22"/>
      <c r="AC63" s="22"/>
      <c r="AD63" s="22"/>
      <c r="AE63" s="22"/>
      <c r="AF63" s="22"/>
      <c r="AG63" s="22"/>
      <c r="AH63" s="22"/>
      <c r="AI63" s="22"/>
      <c r="AJ63" s="22"/>
      <c r="AK63" s="22"/>
      <c r="AL63" s="158"/>
      <c r="AM63" s="144"/>
      <c r="AN63" s="63"/>
      <c r="AO63" s="10" t="str">
        <f t="shared" si="7"/>
        <v/>
      </c>
      <c r="AP63" s="10" t="str">
        <f t="shared" si="8"/>
        <v/>
      </c>
      <c r="AQ63" s="10" t="str">
        <f t="shared" si="9"/>
        <v/>
      </c>
      <c r="AR63" s="10" t="str">
        <f t="shared" si="10"/>
        <v/>
      </c>
      <c r="AS63" s="10" t="str">
        <f t="shared" si="11"/>
        <v/>
      </c>
      <c r="AT63" s="10" t="str">
        <f t="shared" si="12"/>
        <v/>
      </c>
      <c r="AU63" s="10" t="str">
        <f t="shared" si="31"/>
        <v/>
      </c>
      <c r="AV63" s="10" t="str">
        <f t="shared" si="13"/>
        <v/>
      </c>
      <c r="AW63" s="10" t="str">
        <f t="shared" si="14"/>
        <v/>
      </c>
      <c r="AX63" s="10" t="str">
        <f t="shared" si="15"/>
        <v/>
      </c>
      <c r="AY63" s="10" t="str">
        <f t="shared" si="16"/>
        <v/>
      </c>
      <c r="AZ63" s="10" t="str">
        <f t="shared" si="17"/>
        <v/>
      </c>
      <c r="BA63" s="10" t="str">
        <f t="shared" si="18"/>
        <v/>
      </c>
      <c r="BB63" s="10" t="str">
        <f t="shared" si="32"/>
        <v/>
      </c>
      <c r="BC63" s="10" t="str">
        <f t="shared" si="32"/>
        <v/>
      </c>
      <c r="BD63" s="10" t="str">
        <f t="shared" si="19"/>
        <v/>
      </c>
      <c r="BE63" s="10" t="str">
        <f t="shared" si="20"/>
        <v/>
      </c>
      <c r="BF63" s="10" t="str">
        <f t="shared" si="21"/>
        <v/>
      </c>
      <c r="BG63" s="10" t="str">
        <f t="shared" si="22"/>
        <v/>
      </c>
      <c r="BH63" s="10" t="str">
        <f t="shared" si="23"/>
        <v/>
      </c>
      <c r="BI63" s="10" t="str">
        <f t="shared" si="34"/>
        <v/>
      </c>
      <c r="BJ63" s="10" t="str">
        <f t="shared" si="34"/>
        <v/>
      </c>
      <c r="BK63" s="10" t="str">
        <f t="shared" si="34"/>
        <v/>
      </c>
      <c r="BL63" s="10" t="str">
        <f t="shared" si="34"/>
        <v/>
      </c>
      <c r="BM63" s="10" t="str">
        <f t="shared" si="34"/>
        <v/>
      </c>
      <c r="BN63" s="10" t="str">
        <f t="shared" si="34"/>
        <v/>
      </c>
      <c r="BO63" s="10" t="str">
        <f t="shared" si="34"/>
        <v/>
      </c>
      <c r="BP63" s="10" t="str">
        <f t="shared" si="34"/>
        <v/>
      </c>
      <c r="BQ63" s="10" t="str">
        <f t="shared" si="34"/>
        <v/>
      </c>
      <c r="BR63" s="10" t="str">
        <f t="shared" si="34"/>
        <v/>
      </c>
      <c r="BS63" s="10" t="str">
        <f t="shared" si="34"/>
        <v/>
      </c>
      <c r="BT63" s="10" t="str">
        <f t="shared" si="34"/>
        <v/>
      </c>
      <c r="BU63" s="10" t="str">
        <f t="shared" si="34"/>
        <v/>
      </c>
      <c r="BV63" s="10" t="str">
        <f t="shared" si="34"/>
        <v/>
      </c>
      <c r="BW63" s="10" t="str">
        <f t="shared" si="34"/>
        <v/>
      </c>
      <c r="BX63" s="10" t="str">
        <f t="shared" si="24"/>
        <v/>
      </c>
      <c r="BY63" s="10" t="str">
        <f t="shared" si="25"/>
        <v/>
      </c>
      <c r="BZ63" s="11"/>
      <c r="CC63" s="13"/>
      <c r="CD63" s="13"/>
      <c r="CE63" s="13"/>
      <c r="CF63" s="38" t="str">
        <f t="shared" si="6"/>
        <v/>
      </c>
      <c r="CH63" s="14" t="s">
        <v>5</v>
      </c>
    </row>
    <row r="64" spans="1:86" s="12" customFormat="1" ht="25" x14ac:dyDescent="0.25">
      <c r="A64" s="36">
        <v>54</v>
      </c>
      <c r="B64" s="37" t="str">
        <f t="shared" si="30"/>
        <v/>
      </c>
      <c r="C64" s="57"/>
      <c r="D64" s="22"/>
      <c r="E64" s="60"/>
      <c r="F64" s="60"/>
      <c r="G64" s="60"/>
      <c r="H64" s="22"/>
      <c r="I64" s="22"/>
      <c r="J64" s="22"/>
      <c r="K64" s="22"/>
      <c r="L64" s="22"/>
      <c r="M64" s="33"/>
      <c r="N64" s="22"/>
      <c r="O64" s="33"/>
      <c r="P64" s="22"/>
      <c r="Q64" s="30"/>
      <c r="R64" s="22"/>
      <c r="S64" s="22"/>
      <c r="T64" s="22"/>
      <c r="U64" s="22"/>
      <c r="V64" s="22"/>
      <c r="W64" s="22"/>
      <c r="X64" s="22"/>
      <c r="Y64" s="22"/>
      <c r="Z64" s="22"/>
      <c r="AA64" s="22"/>
      <c r="AB64" s="22"/>
      <c r="AC64" s="22"/>
      <c r="AD64" s="22"/>
      <c r="AE64" s="22"/>
      <c r="AF64" s="22"/>
      <c r="AG64" s="22"/>
      <c r="AH64" s="22"/>
      <c r="AI64" s="22"/>
      <c r="AJ64" s="22"/>
      <c r="AK64" s="22"/>
      <c r="AL64" s="158"/>
      <c r="AM64" s="144"/>
      <c r="AN64" s="63"/>
      <c r="AO64" s="10" t="str">
        <f t="shared" si="7"/>
        <v/>
      </c>
      <c r="AP64" s="10" t="str">
        <f t="shared" si="8"/>
        <v/>
      </c>
      <c r="AQ64" s="10" t="str">
        <f t="shared" si="9"/>
        <v/>
      </c>
      <c r="AR64" s="10" t="str">
        <f t="shared" si="10"/>
        <v/>
      </c>
      <c r="AS64" s="10" t="str">
        <f t="shared" si="11"/>
        <v/>
      </c>
      <c r="AT64" s="10" t="str">
        <f t="shared" si="12"/>
        <v/>
      </c>
      <c r="AU64" s="10" t="str">
        <f t="shared" si="31"/>
        <v/>
      </c>
      <c r="AV64" s="10" t="str">
        <f t="shared" si="13"/>
        <v/>
      </c>
      <c r="AW64" s="10" t="str">
        <f t="shared" si="14"/>
        <v/>
      </c>
      <c r="AX64" s="10" t="str">
        <f t="shared" si="15"/>
        <v/>
      </c>
      <c r="AY64" s="10" t="str">
        <f t="shared" si="16"/>
        <v/>
      </c>
      <c r="AZ64" s="10" t="str">
        <f t="shared" si="17"/>
        <v/>
      </c>
      <c r="BA64" s="10" t="str">
        <f t="shared" si="18"/>
        <v/>
      </c>
      <c r="BB64" s="10" t="str">
        <f t="shared" si="32"/>
        <v/>
      </c>
      <c r="BC64" s="10" t="str">
        <f t="shared" si="32"/>
        <v/>
      </c>
      <c r="BD64" s="10" t="str">
        <f t="shared" si="19"/>
        <v/>
      </c>
      <c r="BE64" s="10" t="str">
        <f t="shared" si="20"/>
        <v/>
      </c>
      <c r="BF64" s="10" t="str">
        <f t="shared" si="21"/>
        <v/>
      </c>
      <c r="BG64" s="10" t="str">
        <f t="shared" si="22"/>
        <v/>
      </c>
      <c r="BH64" s="10" t="str">
        <f t="shared" si="23"/>
        <v/>
      </c>
      <c r="BI64" s="10" t="str">
        <f t="shared" si="34"/>
        <v/>
      </c>
      <c r="BJ64" s="10" t="str">
        <f t="shared" si="34"/>
        <v/>
      </c>
      <c r="BK64" s="10" t="str">
        <f t="shared" si="34"/>
        <v/>
      </c>
      <c r="BL64" s="10" t="str">
        <f t="shared" si="34"/>
        <v/>
      </c>
      <c r="BM64" s="10" t="str">
        <f t="shared" si="34"/>
        <v/>
      </c>
      <c r="BN64" s="10" t="str">
        <f t="shared" si="34"/>
        <v/>
      </c>
      <c r="BO64" s="10" t="str">
        <f t="shared" si="34"/>
        <v/>
      </c>
      <c r="BP64" s="10" t="str">
        <f t="shared" si="34"/>
        <v/>
      </c>
      <c r="BQ64" s="10" t="str">
        <f t="shared" si="34"/>
        <v/>
      </c>
      <c r="BR64" s="10" t="str">
        <f t="shared" si="34"/>
        <v/>
      </c>
      <c r="BS64" s="10" t="str">
        <f t="shared" si="34"/>
        <v/>
      </c>
      <c r="BT64" s="10" t="str">
        <f t="shared" si="34"/>
        <v/>
      </c>
      <c r="BU64" s="10" t="str">
        <f t="shared" si="34"/>
        <v/>
      </c>
      <c r="BV64" s="10" t="str">
        <f t="shared" si="34"/>
        <v/>
      </c>
      <c r="BW64" s="10" t="str">
        <f t="shared" si="34"/>
        <v/>
      </c>
      <c r="BX64" s="10" t="str">
        <f t="shared" si="24"/>
        <v/>
      </c>
      <c r="BY64" s="10" t="str">
        <f t="shared" si="25"/>
        <v/>
      </c>
      <c r="BZ64" s="11"/>
      <c r="CC64" s="13"/>
      <c r="CD64" s="13"/>
      <c r="CE64" s="13"/>
      <c r="CF64" s="38" t="str">
        <f t="shared" si="6"/>
        <v/>
      </c>
      <c r="CH64" s="14" t="s">
        <v>5</v>
      </c>
    </row>
    <row r="65" spans="1:86" s="12" customFormat="1" ht="25" x14ac:dyDescent="0.25">
      <c r="A65" s="36">
        <v>55</v>
      </c>
      <c r="B65" s="37" t="str">
        <f t="shared" si="30"/>
        <v/>
      </c>
      <c r="C65" s="57"/>
      <c r="D65" s="22"/>
      <c r="E65" s="60"/>
      <c r="F65" s="60"/>
      <c r="G65" s="60"/>
      <c r="H65" s="22"/>
      <c r="I65" s="22"/>
      <c r="J65" s="22"/>
      <c r="K65" s="22"/>
      <c r="L65" s="22"/>
      <c r="M65" s="33"/>
      <c r="N65" s="22"/>
      <c r="O65" s="33"/>
      <c r="P65" s="22"/>
      <c r="Q65" s="30"/>
      <c r="R65" s="22"/>
      <c r="S65" s="22"/>
      <c r="T65" s="22"/>
      <c r="U65" s="22"/>
      <c r="V65" s="22"/>
      <c r="W65" s="22"/>
      <c r="X65" s="22"/>
      <c r="Y65" s="22"/>
      <c r="Z65" s="22"/>
      <c r="AA65" s="22"/>
      <c r="AB65" s="22"/>
      <c r="AC65" s="22"/>
      <c r="AD65" s="22"/>
      <c r="AE65" s="22"/>
      <c r="AF65" s="22"/>
      <c r="AG65" s="22"/>
      <c r="AH65" s="22"/>
      <c r="AI65" s="22"/>
      <c r="AJ65" s="22"/>
      <c r="AK65" s="22"/>
      <c r="AL65" s="158"/>
      <c r="AM65" s="144"/>
      <c r="AN65" s="63"/>
      <c r="AO65" s="10" t="str">
        <f t="shared" si="7"/>
        <v/>
      </c>
      <c r="AP65" s="10" t="str">
        <f t="shared" si="8"/>
        <v/>
      </c>
      <c r="AQ65" s="10" t="str">
        <f t="shared" si="9"/>
        <v/>
      </c>
      <c r="AR65" s="10" t="str">
        <f t="shared" si="10"/>
        <v/>
      </c>
      <c r="AS65" s="10" t="str">
        <f t="shared" si="11"/>
        <v/>
      </c>
      <c r="AT65" s="10" t="str">
        <f t="shared" si="12"/>
        <v/>
      </c>
      <c r="AU65" s="10" t="str">
        <f t="shared" si="31"/>
        <v/>
      </c>
      <c r="AV65" s="10" t="str">
        <f t="shared" si="13"/>
        <v/>
      </c>
      <c r="AW65" s="10" t="str">
        <f t="shared" si="14"/>
        <v/>
      </c>
      <c r="AX65" s="10" t="str">
        <f t="shared" si="15"/>
        <v/>
      </c>
      <c r="AY65" s="10" t="str">
        <f t="shared" si="16"/>
        <v/>
      </c>
      <c r="AZ65" s="10" t="str">
        <f t="shared" si="17"/>
        <v/>
      </c>
      <c r="BA65" s="10" t="str">
        <f t="shared" si="18"/>
        <v/>
      </c>
      <c r="BB65" s="10" t="str">
        <f t="shared" si="32"/>
        <v/>
      </c>
      <c r="BC65" s="10" t="str">
        <f t="shared" si="32"/>
        <v/>
      </c>
      <c r="BD65" s="10" t="str">
        <f t="shared" si="19"/>
        <v/>
      </c>
      <c r="BE65" s="10" t="str">
        <f t="shared" si="20"/>
        <v/>
      </c>
      <c r="BF65" s="10" t="str">
        <f t="shared" si="21"/>
        <v/>
      </c>
      <c r="BG65" s="10" t="str">
        <f t="shared" si="22"/>
        <v/>
      </c>
      <c r="BH65" s="10" t="str">
        <f t="shared" si="23"/>
        <v/>
      </c>
      <c r="BI65" s="10" t="str">
        <f t="shared" si="34"/>
        <v/>
      </c>
      <c r="BJ65" s="10" t="str">
        <f t="shared" si="34"/>
        <v/>
      </c>
      <c r="BK65" s="10" t="str">
        <f t="shared" si="34"/>
        <v/>
      </c>
      <c r="BL65" s="10" t="str">
        <f t="shared" si="34"/>
        <v/>
      </c>
      <c r="BM65" s="10" t="str">
        <f t="shared" si="34"/>
        <v/>
      </c>
      <c r="BN65" s="10" t="str">
        <f t="shared" si="34"/>
        <v/>
      </c>
      <c r="BO65" s="10" t="str">
        <f t="shared" si="34"/>
        <v/>
      </c>
      <c r="BP65" s="10" t="str">
        <f t="shared" si="34"/>
        <v/>
      </c>
      <c r="BQ65" s="10" t="str">
        <f t="shared" si="34"/>
        <v/>
      </c>
      <c r="BR65" s="10" t="str">
        <f t="shared" si="34"/>
        <v/>
      </c>
      <c r="BS65" s="10" t="str">
        <f t="shared" si="34"/>
        <v/>
      </c>
      <c r="BT65" s="10" t="str">
        <f t="shared" si="34"/>
        <v/>
      </c>
      <c r="BU65" s="10" t="str">
        <f t="shared" si="34"/>
        <v/>
      </c>
      <c r="BV65" s="10" t="str">
        <f t="shared" si="34"/>
        <v/>
      </c>
      <c r="BW65" s="10" t="str">
        <f t="shared" si="34"/>
        <v/>
      </c>
      <c r="BX65" s="10" t="str">
        <f t="shared" si="24"/>
        <v/>
      </c>
      <c r="BY65" s="10" t="str">
        <f t="shared" si="25"/>
        <v/>
      </c>
      <c r="BZ65" s="11"/>
      <c r="CC65" s="13"/>
      <c r="CD65" s="13"/>
      <c r="CE65" s="13"/>
      <c r="CF65" s="38" t="str">
        <f t="shared" si="6"/>
        <v/>
      </c>
      <c r="CH65" s="14" t="s">
        <v>5</v>
      </c>
    </row>
    <row r="66" spans="1:86" s="12" customFormat="1" ht="25" x14ac:dyDescent="0.25">
      <c r="A66" s="36">
        <v>56</v>
      </c>
      <c r="B66" s="37" t="str">
        <f t="shared" si="30"/>
        <v/>
      </c>
      <c r="C66" s="57"/>
      <c r="D66" s="22"/>
      <c r="E66" s="60"/>
      <c r="F66" s="60"/>
      <c r="G66" s="60"/>
      <c r="H66" s="22"/>
      <c r="I66" s="22"/>
      <c r="J66" s="22"/>
      <c r="K66" s="22"/>
      <c r="L66" s="22"/>
      <c r="M66" s="33"/>
      <c r="N66" s="22"/>
      <c r="O66" s="33"/>
      <c r="P66" s="22"/>
      <c r="Q66" s="30"/>
      <c r="R66" s="22"/>
      <c r="S66" s="22"/>
      <c r="T66" s="22"/>
      <c r="U66" s="22"/>
      <c r="V66" s="22"/>
      <c r="W66" s="22"/>
      <c r="X66" s="22"/>
      <c r="Y66" s="22"/>
      <c r="Z66" s="22"/>
      <c r="AA66" s="22"/>
      <c r="AB66" s="22"/>
      <c r="AC66" s="22"/>
      <c r="AD66" s="22"/>
      <c r="AE66" s="22"/>
      <c r="AF66" s="22"/>
      <c r="AG66" s="22"/>
      <c r="AH66" s="22"/>
      <c r="AI66" s="22"/>
      <c r="AJ66" s="22"/>
      <c r="AK66" s="22"/>
      <c r="AL66" s="158"/>
      <c r="AM66" s="144"/>
      <c r="AN66" s="63"/>
      <c r="AO66" s="10" t="str">
        <f t="shared" si="7"/>
        <v/>
      </c>
      <c r="AP66" s="10" t="str">
        <f t="shared" si="8"/>
        <v/>
      </c>
      <c r="AQ66" s="10" t="str">
        <f t="shared" si="9"/>
        <v/>
      </c>
      <c r="AR66" s="10" t="str">
        <f t="shared" si="10"/>
        <v/>
      </c>
      <c r="AS66" s="10" t="str">
        <f t="shared" si="11"/>
        <v/>
      </c>
      <c r="AT66" s="10" t="str">
        <f t="shared" si="12"/>
        <v/>
      </c>
      <c r="AU66" s="10" t="str">
        <f t="shared" si="31"/>
        <v/>
      </c>
      <c r="AV66" s="10" t="str">
        <f t="shared" si="13"/>
        <v/>
      </c>
      <c r="AW66" s="10" t="str">
        <f t="shared" si="14"/>
        <v/>
      </c>
      <c r="AX66" s="10" t="str">
        <f t="shared" si="15"/>
        <v/>
      </c>
      <c r="AY66" s="10" t="str">
        <f t="shared" si="16"/>
        <v/>
      </c>
      <c r="AZ66" s="10" t="str">
        <f t="shared" si="17"/>
        <v/>
      </c>
      <c r="BA66" s="10" t="str">
        <f t="shared" si="18"/>
        <v/>
      </c>
      <c r="BB66" s="10" t="str">
        <f t="shared" si="32"/>
        <v/>
      </c>
      <c r="BC66" s="10" t="str">
        <f t="shared" si="32"/>
        <v/>
      </c>
      <c r="BD66" s="10" t="str">
        <f t="shared" si="19"/>
        <v/>
      </c>
      <c r="BE66" s="10" t="str">
        <f t="shared" si="20"/>
        <v/>
      </c>
      <c r="BF66" s="10" t="str">
        <f t="shared" si="21"/>
        <v/>
      </c>
      <c r="BG66" s="10" t="str">
        <f t="shared" si="22"/>
        <v/>
      </c>
      <c r="BH66" s="10" t="str">
        <f t="shared" si="23"/>
        <v/>
      </c>
      <c r="BI66" s="10" t="str">
        <f t="shared" si="34"/>
        <v/>
      </c>
      <c r="BJ66" s="10" t="str">
        <f t="shared" si="34"/>
        <v/>
      </c>
      <c r="BK66" s="10" t="str">
        <f t="shared" si="34"/>
        <v/>
      </c>
      <c r="BL66" s="10" t="str">
        <f t="shared" si="34"/>
        <v/>
      </c>
      <c r="BM66" s="10" t="str">
        <f t="shared" si="34"/>
        <v/>
      </c>
      <c r="BN66" s="10" t="str">
        <f t="shared" si="34"/>
        <v/>
      </c>
      <c r="BO66" s="10" t="str">
        <f t="shared" si="34"/>
        <v/>
      </c>
      <c r="BP66" s="10" t="str">
        <f t="shared" si="34"/>
        <v/>
      </c>
      <c r="BQ66" s="10" t="str">
        <f t="shared" si="34"/>
        <v/>
      </c>
      <c r="BR66" s="10" t="str">
        <f t="shared" si="34"/>
        <v/>
      </c>
      <c r="BS66" s="10" t="str">
        <f t="shared" si="34"/>
        <v/>
      </c>
      <c r="BT66" s="10" t="str">
        <f t="shared" si="34"/>
        <v/>
      </c>
      <c r="BU66" s="10" t="str">
        <f t="shared" si="34"/>
        <v/>
      </c>
      <c r="BV66" s="10" t="str">
        <f t="shared" si="34"/>
        <v/>
      </c>
      <c r="BW66" s="10" t="str">
        <f t="shared" si="34"/>
        <v/>
      </c>
      <c r="BX66" s="10" t="str">
        <f t="shared" si="24"/>
        <v/>
      </c>
      <c r="BY66" s="10" t="str">
        <f t="shared" si="25"/>
        <v/>
      </c>
      <c r="BZ66" s="11"/>
      <c r="CD66" s="13"/>
      <c r="CE66" s="13"/>
      <c r="CF66" s="38" t="str">
        <f t="shared" si="6"/>
        <v/>
      </c>
      <c r="CH66" s="14" t="s">
        <v>5</v>
      </c>
    </row>
    <row r="67" spans="1:86" s="12" customFormat="1" ht="25" x14ac:dyDescent="0.25">
      <c r="A67" s="36">
        <v>57</v>
      </c>
      <c r="B67" s="37" t="str">
        <f t="shared" si="30"/>
        <v/>
      </c>
      <c r="C67" s="57"/>
      <c r="D67" s="22"/>
      <c r="E67" s="60"/>
      <c r="F67" s="60"/>
      <c r="G67" s="60"/>
      <c r="H67" s="22"/>
      <c r="I67" s="22"/>
      <c r="J67" s="22"/>
      <c r="K67" s="22"/>
      <c r="L67" s="22"/>
      <c r="M67" s="33"/>
      <c r="N67" s="22"/>
      <c r="O67" s="33"/>
      <c r="P67" s="22"/>
      <c r="Q67" s="30"/>
      <c r="R67" s="22"/>
      <c r="S67" s="22"/>
      <c r="T67" s="22"/>
      <c r="U67" s="22"/>
      <c r="V67" s="22"/>
      <c r="W67" s="22"/>
      <c r="X67" s="22"/>
      <c r="Y67" s="22"/>
      <c r="Z67" s="22"/>
      <c r="AA67" s="22"/>
      <c r="AB67" s="22"/>
      <c r="AC67" s="22"/>
      <c r="AD67" s="22"/>
      <c r="AE67" s="22"/>
      <c r="AF67" s="22"/>
      <c r="AG67" s="22"/>
      <c r="AH67" s="22"/>
      <c r="AI67" s="22"/>
      <c r="AJ67" s="22"/>
      <c r="AK67" s="22"/>
      <c r="AL67" s="158"/>
      <c r="AM67" s="144"/>
      <c r="AN67" s="63"/>
      <c r="AO67" s="10" t="str">
        <f t="shared" si="7"/>
        <v/>
      </c>
      <c r="AP67" s="10" t="str">
        <f t="shared" si="8"/>
        <v/>
      </c>
      <c r="AQ67" s="10" t="str">
        <f t="shared" si="9"/>
        <v/>
      </c>
      <c r="AR67" s="10" t="str">
        <f t="shared" si="10"/>
        <v/>
      </c>
      <c r="AS67" s="10" t="str">
        <f t="shared" si="11"/>
        <v/>
      </c>
      <c r="AT67" s="10" t="str">
        <f t="shared" si="12"/>
        <v/>
      </c>
      <c r="AU67" s="10" t="str">
        <f t="shared" si="31"/>
        <v/>
      </c>
      <c r="AV67" s="10" t="str">
        <f t="shared" si="13"/>
        <v/>
      </c>
      <c r="AW67" s="10" t="str">
        <f t="shared" si="14"/>
        <v/>
      </c>
      <c r="AX67" s="10" t="str">
        <f t="shared" si="15"/>
        <v/>
      </c>
      <c r="AY67" s="10" t="str">
        <f t="shared" si="16"/>
        <v/>
      </c>
      <c r="AZ67" s="10" t="str">
        <f t="shared" si="17"/>
        <v/>
      </c>
      <c r="BA67" s="10" t="str">
        <f t="shared" si="18"/>
        <v/>
      </c>
      <c r="BB67" s="10" t="str">
        <f t="shared" si="32"/>
        <v/>
      </c>
      <c r="BC67" s="10" t="str">
        <f t="shared" si="32"/>
        <v/>
      </c>
      <c r="BD67" s="10" t="str">
        <f t="shared" si="19"/>
        <v/>
      </c>
      <c r="BE67" s="10" t="str">
        <f t="shared" si="20"/>
        <v/>
      </c>
      <c r="BF67" s="10" t="str">
        <f t="shared" si="21"/>
        <v/>
      </c>
      <c r="BG67" s="10" t="str">
        <f t="shared" si="22"/>
        <v/>
      </c>
      <c r="BH67" s="10" t="str">
        <f t="shared" si="23"/>
        <v/>
      </c>
      <c r="BI67" s="10" t="str">
        <f t="shared" si="34"/>
        <v/>
      </c>
      <c r="BJ67" s="10" t="str">
        <f t="shared" si="34"/>
        <v/>
      </c>
      <c r="BK67" s="10" t="str">
        <f t="shared" si="34"/>
        <v/>
      </c>
      <c r="BL67" s="10" t="str">
        <f t="shared" si="34"/>
        <v/>
      </c>
      <c r="BM67" s="10" t="str">
        <f t="shared" si="34"/>
        <v/>
      </c>
      <c r="BN67" s="10" t="str">
        <f t="shared" si="34"/>
        <v/>
      </c>
      <c r="BO67" s="10" t="str">
        <f t="shared" si="34"/>
        <v/>
      </c>
      <c r="BP67" s="10" t="str">
        <f t="shared" si="34"/>
        <v/>
      </c>
      <c r="BQ67" s="10" t="str">
        <f t="shared" si="34"/>
        <v/>
      </c>
      <c r="BR67" s="10" t="str">
        <f t="shared" si="34"/>
        <v/>
      </c>
      <c r="BS67" s="10" t="str">
        <f t="shared" si="34"/>
        <v/>
      </c>
      <c r="BT67" s="10" t="str">
        <f t="shared" si="34"/>
        <v/>
      </c>
      <c r="BU67" s="10" t="str">
        <f t="shared" si="34"/>
        <v/>
      </c>
      <c r="BV67" s="10" t="str">
        <f t="shared" si="34"/>
        <v/>
      </c>
      <c r="BW67" s="10" t="str">
        <f t="shared" si="34"/>
        <v/>
      </c>
      <c r="BX67" s="10" t="str">
        <f t="shared" si="24"/>
        <v/>
      </c>
      <c r="BY67" s="10" t="str">
        <f t="shared" si="25"/>
        <v/>
      </c>
      <c r="BZ67" s="11"/>
      <c r="CD67" s="13"/>
      <c r="CE67" s="13"/>
      <c r="CF67" s="38" t="str">
        <f t="shared" si="6"/>
        <v/>
      </c>
      <c r="CH67" s="14" t="s">
        <v>5</v>
      </c>
    </row>
    <row r="68" spans="1:86" s="12" customFormat="1" ht="25" x14ac:dyDescent="0.25">
      <c r="A68" s="36">
        <v>58</v>
      </c>
      <c r="B68" s="37" t="str">
        <f t="shared" si="30"/>
        <v/>
      </c>
      <c r="C68" s="57"/>
      <c r="D68" s="22"/>
      <c r="E68" s="60"/>
      <c r="F68" s="60"/>
      <c r="G68" s="60"/>
      <c r="H68" s="22"/>
      <c r="I68" s="22"/>
      <c r="J68" s="22"/>
      <c r="K68" s="22"/>
      <c r="L68" s="22"/>
      <c r="M68" s="33"/>
      <c r="N68" s="22"/>
      <c r="O68" s="33"/>
      <c r="P68" s="22"/>
      <c r="Q68" s="30"/>
      <c r="R68" s="22"/>
      <c r="S68" s="22"/>
      <c r="T68" s="22"/>
      <c r="U68" s="22"/>
      <c r="V68" s="22"/>
      <c r="W68" s="22"/>
      <c r="X68" s="22"/>
      <c r="Y68" s="22"/>
      <c r="Z68" s="22"/>
      <c r="AA68" s="22"/>
      <c r="AB68" s="22"/>
      <c r="AC68" s="22"/>
      <c r="AD68" s="22"/>
      <c r="AE68" s="22"/>
      <c r="AF68" s="22"/>
      <c r="AG68" s="22"/>
      <c r="AH68" s="22"/>
      <c r="AI68" s="22"/>
      <c r="AJ68" s="22"/>
      <c r="AK68" s="22"/>
      <c r="AL68" s="158"/>
      <c r="AM68" s="144"/>
      <c r="AN68" s="63"/>
      <c r="AO68" s="10" t="str">
        <f t="shared" si="7"/>
        <v/>
      </c>
      <c r="AP68" s="10" t="str">
        <f t="shared" si="8"/>
        <v/>
      </c>
      <c r="AQ68" s="10" t="str">
        <f t="shared" si="9"/>
        <v/>
      </c>
      <c r="AR68" s="10" t="str">
        <f t="shared" si="10"/>
        <v/>
      </c>
      <c r="AS68" s="10" t="str">
        <f t="shared" si="11"/>
        <v/>
      </c>
      <c r="AT68" s="10" t="str">
        <f t="shared" si="12"/>
        <v/>
      </c>
      <c r="AU68" s="10" t="str">
        <f t="shared" si="31"/>
        <v/>
      </c>
      <c r="AV68" s="10" t="str">
        <f t="shared" si="13"/>
        <v/>
      </c>
      <c r="AW68" s="10" t="str">
        <f t="shared" si="14"/>
        <v/>
      </c>
      <c r="AX68" s="10" t="str">
        <f t="shared" si="15"/>
        <v/>
      </c>
      <c r="AY68" s="10" t="str">
        <f t="shared" si="16"/>
        <v/>
      </c>
      <c r="AZ68" s="10" t="str">
        <f t="shared" si="17"/>
        <v/>
      </c>
      <c r="BA68" s="10" t="str">
        <f t="shared" si="18"/>
        <v/>
      </c>
      <c r="BB68" s="10" t="str">
        <f t="shared" si="32"/>
        <v/>
      </c>
      <c r="BC68" s="10" t="str">
        <f t="shared" si="32"/>
        <v/>
      </c>
      <c r="BD68" s="10" t="str">
        <f t="shared" si="19"/>
        <v/>
      </c>
      <c r="BE68" s="10" t="str">
        <f t="shared" si="20"/>
        <v/>
      </c>
      <c r="BF68" s="10" t="str">
        <f t="shared" si="21"/>
        <v/>
      </c>
      <c r="BG68" s="10" t="str">
        <f t="shared" si="22"/>
        <v/>
      </c>
      <c r="BH68" s="10" t="str">
        <f t="shared" si="23"/>
        <v/>
      </c>
      <c r="BI68" s="10" t="str">
        <f t="shared" si="34"/>
        <v/>
      </c>
      <c r="BJ68" s="10" t="str">
        <f t="shared" si="34"/>
        <v/>
      </c>
      <c r="BK68" s="10" t="str">
        <f t="shared" si="34"/>
        <v/>
      </c>
      <c r="BL68" s="10" t="str">
        <f t="shared" si="34"/>
        <v/>
      </c>
      <c r="BM68" s="10" t="str">
        <f t="shared" si="34"/>
        <v/>
      </c>
      <c r="BN68" s="10" t="str">
        <f t="shared" si="34"/>
        <v/>
      </c>
      <c r="BO68" s="10" t="str">
        <f t="shared" si="34"/>
        <v/>
      </c>
      <c r="BP68" s="10" t="str">
        <f t="shared" si="34"/>
        <v/>
      </c>
      <c r="BQ68" s="10" t="str">
        <f t="shared" si="34"/>
        <v/>
      </c>
      <c r="BR68" s="10" t="str">
        <f t="shared" si="34"/>
        <v/>
      </c>
      <c r="BS68" s="10" t="str">
        <f t="shared" si="34"/>
        <v/>
      </c>
      <c r="BT68" s="10" t="str">
        <f t="shared" si="34"/>
        <v/>
      </c>
      <c r="BU68" s="10" t="str">
        <f t="shared" si="34"/>
        <v/>
      </c>
      <c r="BV68" s="10" t="str">
        <f t="shared" si="34"/>
        <v/>
      </c>
      <c r="BW68" s="10" t="str">
        <f t="shared" si="34"/>
        <v/>
      </c>
      <c r="BX68" s="10" t="str">
        <f t="shared" si="24"/>
        <v/>
      </c>
      <c r="BY68" s="10" t="str">
        <f t="shared" si="25"/>
        <v/>
      </c>
      <c r="BZ68" s="11"/>
      <c r="CD68" s="13"/>
      <c r="CE68" s="13"/>
      <c r="CF68" s="38" t="str">
        <f t="shared" si="6"/>
        <v/>
      </c>
      <c r="CH68" s="14" t="s">
        <v>5</v>
      </c>
    </row>
    <row r="69" spans="1:86" s="12" customFormat="1" ht="25" x14ac:dyDescent="0.25">
      <c r="A69" s="36">
        <v>59</v>
      </c>
      <c r="B69" s="37" t="str">
        <f t="shared" si="30"/>
        <v/>
      </c>
      <c r="C69" s="57"/>
      <c r="D69" s="22"/>
      <c r="E69" s="60"/>
      <c r="F69" s="60"/>
      <c r="G69" s="60"/>
      <c r="H69" s="22"/>
      <c r="I69" s="22"/>
      <c r="J69" s="22"/>
      <c r="K69" s="22"/>
      <c r="L69" s="22"/>
      <c r="M69" s="33"/>
      <c r="N69" s="22"/>
      <c r="O69" s="33"/>
      <c r="P69" s="22"/>
      <c r="Q69" s="30"/>
      <c r="R69" s="22"/>
      <c r="S69" s="22"/>
      <c r="T69" s="22"/>
      <c r="U69" s="22"/>
      <c r="V69" s="22"/>
      <c r="W69" s="22"/>
      <c r="X69" s="22"/>
      <c r="Y69" s="22"/>
      <c r="Z69" s="22"/>
      <c r="AA69" s="22"/>
      <c r="AB69" s="22"/>
      <c r="AC69" s="22"/>
      <c r="AD69" s="22"/>
      <c r="AE69" s="22"/>
      <c r="AF69" s="22"/>
      <c r="AG69" s="22"/>
      <c r="AH69" s="22"/>
      <c r="AI69" s="22"/>
      <c r="AJ69" s="22"/>
      <c r="AK69" s="22"/>
      <c r="AL69" s="158"/>
      <c r="AM69" s="144"/>
      <c r="AN69" s="63"/>
      <c r="AO69" s="10" t="str">
        <f t="shared" si="7"/>
        <v/>
      </c>
      <c r="AP69" s="10" t="str">
        <f t="shared" si="8"/>
        <v/>
      </c>
      <c r="AQ69" s="10" t="str">
        <f t="shared" si="9"/>
        <v/>
      </c>
      <c r="AR69" s="10" t="str">
        <f t="shared" si="10"/>
        <v/>
      </c>
      <c r="AS69" s="10" t="str">
        <f t="shared" si="11"/>
        <v/>
      </c>
      <c r="AT69" s="10" t="str">
        <f t="shared" si="12"/>
        <v/>
      </c>
      <c r="AU69" s="10" t="str">
        <f t="shared" si="31"/>
        <v/>
      </c>
      <c r="AV69" s="10" t="str">
        <f t="shared" si="13"/>
        <v/>
      </c>
      <c r="AW69" s="10" t="str">
        <f t="shared" si="14"/>
        <v/>
      </c>
      <c r="AX69" s="10" t="str">
        <f t="shared" si="15"/>
        <v/>
      </c>
      <c r="AY69" s="10" t="str">
        <f t="shared" si="16"/>
        <v/>
      </c>
      <c r="AZ69" s="10" t="str">
        <f t="shared" si="17"/>
        <v/>
      </c>
      <c r="BA69" s="10" t="str">
        <f t="shared" si="18"/>
        <v/>
      </c>
      <c r="BB69" s="10" t="str">
        <f t="shared" si="32"/>
        <v/>
      </c>
      <c r="BC69" s="10" t="str">
        <f t="shared" si="32"/>
        <v/>
      </c>
      <c r="BD69" s="10" t="str">
        <f t="shared" si="19"/>
        <v/>
      </c>
      <c r="BE69" s="10" t="str">
        <f t="shared" si="20"/>
        <v/>
      </c>
      <c r="BF69" s="10" t="str">
        <f t="shared" si="21"/>
        <v/>
      </c>
      <c r="BG69" s="10" t="str">
        <f t="shared" si="22"/>
        <v/>
      </c>
      <c r="BH69" s="10" t="str">
        <f t="shared" si="23"/>
        <v/>
      </c>
      <c r="BI69" s="10" t="str">
        <f t="shared" si="34"/>
        <v/>
      </c>
      <c r="BJ69" s="10" t="str">
        <f t="shared" si="34"/>
        <v/>
      </c>
      <c r="BK69" s="10" t="str">
        <f t="shared" si="34"/>
        <v/>
      </c>
      <c r="BL69" s="10" t="str">
        <f t="shared" si="34"/>
        <v/>
      </c>
      <c r="BM69" s="10" t="str">
        <f t="shared" si="34"/>
        <v/>
      </c>
      <c r="BN69" s="10" t="str">
        <f t="shared" si="34"/>
        <v/>
      </c>
      <c r="BO69" s="10" t="str">
        <f t="shared" si="34"/>
        <v/>
      </c>
      <c r="BP69" s="10" t="str">
        <f t="shared" si="34"/>
        <v/>
      </c>
      <c r="BQ69" s="10" t="str">
        <f t="shared" si="34"/>
        <v/>
      </c>
      <c r="BR69" s="10" t="str">
        <f t="shared" si="34"/>
        <v/>
      </c>
      <c r="BS69" s="10" t="str">
        <f t="shared" si="34"/>
        <v/>
      </c>
      <c r="BT69" s="10" t="str">
        <f t="shared" si="34"/>
        <v/>
      </c>
      <c r="BU69" s="10" t="str">
        <f t="shared" si="34"/>
        <v/>
      </c>
      <c r="BV69" s="10" t="str">
        <f t="shared" si="34"/>
        <v/>
      </c>
      <c r="BW69" s="10" t="str">
        <f t="shared" si="34"/>
        <v/>
      </c>
      <c r="BX69" s="10" t="str">
        <f t="shared" si="24"/>
        <v/>
      </c>
      <c r="BY69" s="10" t="str">
        <f t="shared" si="25"/>
        <v/>
      </c>
      <c r="BZ69" s="11"/>
      <c r="CD69" s="13"/>
      <c r="CE69" s="13"/>
      <c r="CF69" s="38" t="str">
        <f t="shared" si="6"/>
        <v/>
      </c>
      <c r="CH69" s="14" t="s">
        <v>5</v>
      </c>
    </row>
    <row r="70" spans="1:86" s="12" customFormat="1" ht="25" x14ac:dyDescent="0.25">
      <c r="A70" s="36">
        <v>60</v>
      </c>
      <c r="B70" s="37" t="str">
        <f t="shared" si="30"/>
        <v/>
      </c>
      <c r="C70" s="57"/>
      <c r="D70" s="22"/>
      <c r="E70" s="60"/>
      <c r="F70" s="60"/>
      <c r="G70" s="60"/>
      <c r="H70" s="22"/>
      <c r="I70" s="22"/>
      <c r="J70" s="22"/>
      <c r="K70" s="22"/>
      <c r="L70" s="22"/>
      <c r="M70" s="33"/>
      <c r="N70" s="22"/>
      <c r="O70" s="33"/>
      <c r="P70" s="22"/>
      <c r="Q70" s="30"/>
      <c r="R70" s="22"/>
      <c r="S70" s="22"/>
      <c r="T70" s="22"/>
      <c r="U70" s="22"/>
      <c r="V70" s="22"/>
      <c r="W70" s="22"/>
      <c r="X70" s="22"/>
      <c r="Y70" s="22"/>
      <c r="Z70" s="22"/>
      <c r="AA70" s="22"/>
      <c r="AB70" s="22"/>
      <c r="AC70" s="22"/>
      <c r="AD70" s="22"/>
      <c r="AE70" s="22"/>
      <c r="AF70" s="22"/>
      <c r="AG70" s="22"/>
      <c r="AH70" s="22"/>
      <c r="AI70" s="22"/>
      <c r="AJ70" s="22"/>
      <c r="AK70" s="22"/>
      <c r="AL70" s="158"/>
      <c r="AM70" s="144"/>
      <c r="AN70" s="63"/>
      <c r="AO70" s="10" t="str">
        <f t="shared" si="7"/>
        <v/>
      </c>
      <c r="AP70" s="10" t="str">
        <f t="shared" si="8"/>
        <v/>
      </c>
      <c r="AQ70" s="10" t="str">
        <f t="shared" si="9"/>
        <v/>
      </c>
      <c r="AR70" s="10" t="str">
        <f t="shared" si="10"/>
        <v/>
      </c>
      <c r="AS70" s="10" t="str">
        <f t="shared" si="11"/>
        <v/>
      </c>
      <c r="AT70" s="10" t="str">
        <f t="shared" si="12"/>
        <v/>
      </c>
      <c r="AU70" s="10" t="str">
        <f t="shared" si="31"/>
        <v/>
      </c>
      <c r="AV70" s="10" t="str">
        <f t="shared" si="13"/>
        <v/>
      </c>
      <c r="AW70" s="10" t="str">
        <f t="shared" si="14"/>
        <v/>
      </c>
      <c r="AX70" s="10" t="str">
        <f t="shared" si="15"/>
        <v/>
      </c>
      <c r="AY70" s="10" t="str">
        <f t="shared" si="16"/>
        <v/>
      </c>
      <c r="AZ70" s="10" t="str">
        <f t="shared" si="17"/>
        <v/>
      </c>
      <c r="BA70" s="10" t="str">
        <f t="shared" si="18"/>
        <v/>
      </c>
      <c r="BB70" s="10" t="str">
        <f t="shared" si="32"/>
        <v/>
      </c>
      <c r="BC70" s="10" t="str">
        <f t="shared" si="32"/>
        <v/>
      </c>
      <c r="BD70" s="10" t="str">
        <f t="shared" si="19"/>
        <v/>
      </c>
      <c r="BE70" s="10" t="str">
        <f t="shared" si="20"/>
        <v/>
      </c>
      <c r="BF70" s="10" t="str">
        <f t="shared" si="21"/>
        <v/>
      </c>
      <c r="BG70" s="10" t="str">
        <f t="shared" si="22"/>
        <v/>
      </c>
      <c r="BH70" s="10" t="str">
        <f t="shared" si="23"/>
        <v/>
      </c>
      <c r="BI70" s="10" t="str">
        <f t="shared" si="34"/>
        <v/>
      </c>
      <c r="BJ70" s="10" t="str">
        <f t="shared" si="34"/>
        <v/>
      </c>
      <c r="BK70" s="10" t="str">
        <f t="shared" si="34"/>
        <v/>
      </c>
      <c r="BL70" s="10" t="str">
        <f t="shared" si="34"/>
        <v/>
      </c>
      <c r="BM70" s="10" t="str">
        <f t="shared" si="34"/>
        <v/>
      </c>
      <c r="BN70" s="10" t="str">
        <f t="shared" si="34"/>
        <v/>
      </c>
      <c r="BO70" s="10" t="str">
        <f t="shared" si="34"/>
        <v/>
      </c>
      <c r="BP70" s="10" t="str">
        <f t="shared" si="34"/>
        <v/>
      </c>
      <c r="BQ70" s="10" t="str">
        <f t="shared" si="34"/>
        <v/>
      </c>
      <c r="BR70" s="10" t="str">
        <f t="shared" si="34"/>
        <v/>
      </c>
      <c r="BS70" s="10" t="str">
        <f t="shared" si="34"/>
        <v/>
      </c>
      <c r="BT70" s="10" t="str">
        <f t="shared" si="34"/>
        <v/>
      </c>
      <c r="BU70" s="10" t="str">
        <f t="shared" si="34"/>
        <v/>
      </c>
      <c r="BV70" s="10" t="str">
        <f t="shared" si="34"/>
        <v/>
      </c>
      <c r="BW70" s="10" t="str">
        <f t="shared" si="34"/>
        <v/>
      </c>
      <c r="BX70" s="10" t="str">
        <f t="shared" si="24"/>
        <v/>
      </c>
      <c r="BY70" s="10" t="str">
        <f t="shared" si="25"/>
        <v/>
      </c>
      <c r="BZ70" s="11"/>
      <c r="CD70" s="13"/>
      <c r="CE70" s="13"/>
      <c r="CF70" s="38" t="str">
        <f t="shared" si="6"/>
        <v/>
      </c>
      <c r="CH70" s="14" t="s">
        <v>5</v>
      </c>
    </row>
    <row r="71" spans="1:86" s="12" customFormat="1" ht="25" x14ac:dyDescent="0.25">
      <c r="A71" s="36">
        <v>61</v>
      </c>
      <c r="B71" s="37" t="str">
        <f t="shared" si="30"/>
        <v/>
      </c>
      <c r="C71" s="57"/>
      <c r="D71" s="22"/>
      <c r="E71" s="60"/>
      <c r="F71" s="60"/>
      <c r="G71" s="60"/>
      <c r="H71" s="22"/>
      <c r="I71" s="22"/>
      <c r="J71" s="22"/>
      <c r="K71" s="22"/>
      <c r="L71" s="22"/>
      <c r="M71" s="33"/>
      <c r="N71" s="22"/>
      <c r="O71" s="33"/>
      <c r="P71" s="22"/>
      <c r="Q71" s="30"/>
      <c r="R71" s="22"/>
      <c r="S71" s="22"/>
      <c r="T71" s="22"/>
      <c r="U71" s="22"/>
      <c r="V71" s="22"/>
      <c r="W71" s="22"/>
      <c r="X71" s="22"/>
      <c r="Y71" s="22"/>
      <c r="Z71" s="22"/>
      <c r="AA71" s="22"/>
      <c r="AB71" s="22"/>
      <c r="AC71" s="22"/>
      <c r="AD71" s="22"/>
      <c r="AE71" s="22"/>
      <c r="AF71" s="22"/>
      <c r="AG71" s="22"/>
      <c r="AH71" s="22"/>
      <c r="AI71" s="22"/>
      <c r="AJ71" s="22"/>
      <c r="AK71" s="22"/>
      <c r="AL71" s="158"/>
      <c r="AM71" s="144"/>
      <c r="AN71" s="63"/>
      <c r="AO71" s="10" t="str">
        <f t="shared" si="7"/>
        <v/>
      </c>
      <c r="AP71" s="10" t="str">
        <f t="shared" si="8"/>
        <v/>
      </c>
      <c r="AQ71" s="10" t="str">
        <f t="shared" si="9"/>
        <v/>
      </c>
      <c r="AR71" s="10" t="str">
        <f t="shared" si="10"/>
        <v/>
      </c>
      <c r="AS71" s="10" t="str">
        <f t="shared" si="11"/>
        <v/>
      </c>
      <c r="AT71" s="10" t="str">
        <f t="shared" si="12"/>
        <v/>
      </c>
      <c r="AU71" s="10" t="str">
        <f t="shared" si="31"/>
        <v/>
      </c>
      <c r="AV71" s="10" t="str">
        <f t="shared" si="13"/>
        <v/>
      </c>
      <c r="AW71" s="10" t="str">
        <f t="shared" si="14"/>
        <v/>
      </c>
      <c r="AX71" s="10" t="str">
        <f t="shared" si="15"/>
        <v/>
      </c>
      <c r="AY71" s="10" t="str">
        <f t="shared" si="16"/>
        <v/>
      </c>
      <c r="AZ71" s="10" t="str">
        <f t="shared" si="17"/>
        <v/>
      </c>
      <c r="BA71" s="10" t="str">
        <f t="shared" si="18"/>
        <v/>
      </c>
      <c r="BB71" s="10" t="str">
        <f t="shared" ref="BB71:BC90" si="35">IF(COUNTA($C71:$AM71)=0,"","ok")</f>
        <v/>
      </c>
      <c r="BC71" s="10" t="str">
        <f t="shared" si="35"/>
        <v/>
      </c>
      <c r="BD71" s="10" t="str">
        <f t="shared" si="19"/>
        <v/>
      </c>
      <c r="BE71" s="10" t="str">
        <f t="shared" si="20"/>
        <v/>
      </c>
      <c r="BF71" s="10" t="str">
        <f t="shared" si="21"/>
        <v/>
      </c>
      <c r="BG71" s="10" t="str">
        <f t="shared" si="22"/>
        <v/>
      </c>
      <c r="BH71" s="10" t="str">
        <f t="shared" si="23"/>
        <v/>
      </c>
      <c r="BI71" s="10" t="str">
        <f t="shared" ref="BI71:BW80" si="36">IF(COUNTA($C71:$AM71)=0,"",IF($H71="d","ok",IF(COUNTA($W71:$AK71)=0,"Empty cell","ok")))</f>
        <v/>
      </c>
      <c r="BJ71" s="10" t="str">
        <f t="shared" si="36"/>
        <v/>
      </c>
      <c r="BK71" s="10" t="str">
        <f t="shared" si="36"/>
        <v/>
      </c>
      <c r="BL71" s="10" t="str">
        <f t="shared" si="36"/>
        <v/>
      </c>
      <c r="BM71" s="10" t="str">
        <f t="shared" si="36"/>
        <v/>
      </c>
      <c r="BN71" s="10" t="str">
        <f t="shared" si="36"/>
        <v/>
      </c>
      <c r="BO71" s="10" t="str">
        <f t="shared" si="36"/>
        <v/>
      </c>
      <c r="BP71" s="10" t="str">
        <f t="shared" si="36"/>
        <v/>
      </c>
      <c r="BQ71" s="10" t="str">
        <f t="shared" si="36"/>
        <v/>
      </c>
      <c r="BR71" s="10" t="str">
        <f t="shared" si="36"/>
        <v/>
      </c>
      <c r="BS71" s="10" t="str">
        <f t="shared" si="36"/>
        <v/>
      </c>
      <c r="BT71" s="10" t="str">
        <f t="shared" si="36"/>
        <v/>
      </c>
      <c r="BU71" s="10" t="str">
        <f t="shared" si="36"/>
        <v/>
      </c>
      <c r="BV71" s="10" t="str">
        <f t="shared" si="36"/>
        <v/>
      </c>
      <c r="BW71" s="10" t="str">
        <f t="shared" si="36"/>
        <v/>
      </c>
      <c r="BX71" s="10" t="str">
        <f t="shared" si="24"/>
        <v/>
      </c>
      <c r="BY71" s="10" t="str">
        <f t="shared" si="25"/>
        <v/>
      </c>
      <c r="BZ71" s="11"/>
      <c r="CD71" s="13"/>
      <c r="CE71" s="13"/>
      <c r="CF71" s="38" t="str">
        <f t="shared" si="6"/>
        <v/>
      </c>
      <c r="CH71" s="14" t="s">
        <v>5</v>
      </c>
    </row>
    <row r="72" spans="1:86" s="12" customFormat="1" ht="25" x14ac:dyDescent="0.25">
      <c r="A72" s="36">
        <v>62</v>
      </c>
      <c r="B72" s="37" t="str">
        <f t="shared" si="30"/>
        <v/>
      </c>
      <c r="C72" s="57"/>
      <c r="D72" s="22"/>
      <c r="E72" s="60"/>
      <c r="F72" s="60"/>
      <c r="G72" s="60"/>
      <c r="H72" s="22"/>
      <c r="I72" s="22"/>
      <c r="J72" s="22"/>
      <c r="K72" s="22"/>
      <c r="L72" s="22"/>
      <c r="M72" s="33"/>
      <c r="N72" s="22"/>
      <c r="O72" s="33"/>
      <c r="P72" s="22"/>
      <c r="Q72" s="30"/>
      <c r="R72" s="22"/>
      <c r="S72" s="22"/>
      <c r="T72" s="22"/>
      <c r="U72" s="22"/>
      <c r="V72" s="22"/>
      <c r="W72" s="22"/>
      <c r="X72" s="22"/>
      <c r="Y72" s="22"/>
      <c r="Z72" s="22"/>
      <c r="AA72" s="22"/>
      <c r="AB72" s="22"/>
      <c r="AC72" s="22"/>
      <c r="AD72" s="22"/>
      <c r="AE72" s="22"/>
      <c r="AF72" s="22"/>
      <c r="AG72" s="22"/>
      <c r="AH72" s="22"/>
      <c r="AI72" s="22"/>
      <c r="AJ72" s="22"/>
      <c r="AK72" s="22"/>
      <c r="AL72" s="158"/>
      <c r="AM72" s="144"/>
      <c r="AN72" s="63"/>
      <c r="AO72" s="10" t="str">
        <f t="shared" si="7"/>
        <v/>
      </c>
      <c r="AP72" s="10" t="str">
        <f t="shared" si="8"/>
        <v/>
      </c>
      <c r="AQ72" s="10" t="str">
        <f t="shared" si="9"/>
        <v/>
      </c>
      <c r="AR72" s="10" t="str">
        <f t="shared" si="10"/>
        <v/>
      </c>
      <c r="AS72" s="10" t="str">
        <f t="shared" si="11"/>
        <v/>
      </c>
      <c r="AT72" s="10" t="str">
        <f t="shared" si="12"/>
        <v/>
      </c>
      <c r="AU72" s="10" t="str">
        <f t="shared" si="31"/>
        <v/>
      </c>
      <c r="AV72" s="10" t="str">
        <f t="shared" si="13"/>
        <v/>
      </c>
      <c r="AW72" s="10" t="str">
        <f t="shared" si="14"/>
        <v/>
      </c>
      <c r="AX72" s="10" t="str">
        <f t="shared" si="15"/>
        <v/>
      </c>
      <c r="AY72" s="10" t="str">
        <f t="shared" si="16"/>
        <v/>
      </c>
      <c r="AZ72" s="10" t="str">
        <f t="shared" si="17"/>
        <v/>
      </c>
      <c r="BA72" s="10" t="str">
        <f t="shared" si="18"/>
        <v/>
      </c>
      <c r="BB72" s="10" t="str">
        <f t="shared" si="35"/>
        <v/>
      </c>
      <c r="BC72" s="10" t="str">
        <f t="shared" si="35"/>
        <v/>
      </c>
      <c r="BD72" s="10" t="str">
        <f t="shared" si="19"/>
        <v/>
      </c>
      <c r="BE72" s="10" t="str">
        <f t="shared" si="20"/>
        <v/>
      </c>
      <c r="BF72" s="10" t="str">
        <f t="shared" si="21"/>
        <v/>
      </c>
      <c r="BG72" s="10" t="str">
        <f t="shared" si="22"/>
        <v/>
      </c>
      <c r="BH72" s="10" t="str">
        <f t="shared" si="23"/>
        <v/>
      </c>
      <c r="BI72" s="10" t="str">
        <f t="shared" si="36"/>
        <v/>
      </c>
      <c r="BJ72" s="10" t="str">
        <f t="shared" si="36"/>
        <v/>
      </c>
      <c r="BK72" s="10" t="str">
        <f t="shared" si="36"/>
        <v/>
      </c>
      <c r="BL72" s="10" t="str">
        <f t="shared" si="36"/>
        <v/>
      </c>
      <c r="BM72" s="10" t="str">
        <f t="shared" si="36"/>
        <v/>
      </c>
      <c r="BN72" s="10" t="str">
        <f t="shared" si="36"/>
        <v/>
      </c>
      <c r="BO72" s="10" t="str">
        <f t="shared" si="36"/>
        <v/>
      </c>
      <c r="BP72" s="10" t="str">
        <f t="shared" si="36"/>
        <v/>
      </c>
      <c r="BQ72" s="10" t="str">
        <f t="shared" si="36"/>
        <v/>
      </c>
      <c r="BR72" s="10" t="str">
        <f t="shared" si="36"/>
        <v/>
      </c>
      <c r="BS72" s="10" t="str">
        <f t="shared" si="36"/>
        <v/>
      </c>
      <c r="BT72" s="10" t="str">
        <f t="shared" si="36"/>
        <v/>
      </c>
      <c r="BU72" s="10" t="str">
        <f t="shared" si="36"/>
        <v/>
      </c>
      <c r="BV72" s="10" t="str">
        <f t="shared" si="36"/>
        <v/>
      </c>
      <c r="BW72" s="10" t="str">
        <f t="shared" si="36"/>
        <v/>
      </c>
      <c r="BX72" s="10" t="str">
        <f t="shared" si="24"/>
        <v/>
      </c>
      <c r="BY72" s="10" t="str">
        <f t="shared" si="25"/>
        <v/>
      </c>
      <c r="BZ72" s="11"/>
      <c r="CD72" s="13"/>
      <c r="CE72" s="13"/>
      <c r="CF72" s="38" t="str">
        <f t="shared" si="6"/>
        <v/>
      </c>
      <c r="CH72" s="14" t="s">
        <v>5</v>
      </c>
    </row>
    <row r="73" spans="1:86" s="12" customFormat="1" ht="25" x14ac:dyDescent="0.25">
      <c r="A73" s="36">
        <v>63</v>
      </c>
      <c r="B73" s="37" t="str">
        <f t="shared" si="30"/>
        <v/>
      </c>
      <c r="C73" s="57"/>
      <c r="D73" s="22"/>
      <c r="E73" s="60"/>
      <c r="F73" s="60"/>
      <c r="G73" s="60"/>
      <c r="H73" s="22"/>
      <c r="I73" s="22"/>
      <c r="J73" s="22"/>
      <c r="K73" s="22"/>
      <c r="L73" s="22"/>
      <c r="M73" s="33"/>
      <c r="N73" s="22"/>
      <c r="O73" s="33"/>
      <c r="P73" s="22"/>
      <c r="Q73" s="30"/>
      <c r="R73" s="22"/>
      <c r="S73" s="22"/>
      <c r="T73" s="22"/>
      <c r="U73" s="22"/>
      <c r="V73" s="22"/>
      <c r="W73" s="22"/>
      <c r="X73" s="22"/>
      <c r="Y73" s="22"/>
      <c r="Z73" s="22"/>
      <c r="AA73" s="22"/>
      <c r="AB73" s="22"/>
      <c r="AC73" s="22"/>
      <c r="AD73" s="22"/>
      <c r="AE73" s="22"/>
      <c r="AF73" s="22"/>
      <c r="AG73" s="22"/>
      <c r="AH73" s="22"/>
      <c r="AI73" s="22"/>
      <c r="AJ73" s="22"/>
      <c r="AK73" s="22"/>
      <c r="AL73" s="158"/>
      <c r="AM73" s="144"/>
      <c r="AN73" s="63"/>
      <c r="AO73" s="10" t="str">
        <f t="shared" si="7"/>
        <v/>
      </c>
      <c r="AP73" s="10" t="str">
        <f t="shared" si="8"/>
        <v/>
      </c>
      <c r="AQ73" s="10" t="str">
        <f t="shared" si="9"/>
        <v/>
      </c>
      <c r="AR73" s="10" t="str">
        <f t="shared" si="10"/>
        <v/>
      </c>
      <c r="AS73" s="10" t="str">
        <f t="shared" si="11"/>
        <v/>
      </c>
      <c r="AT73" s="10" t="str">
        <f t="shared" si="12"/>
        <v/>
      </c>
      <c r="AU73" s="10" t="str">
        <f t="shared" si="31"/>
        <v/>
      </c>
      <c r="AV73" s="10" t="str">
        <f t="shared" si="13"/>
        <v/>
      </c>
      <c r="AW73" s="10" t="str">
        <f t="shared" si="14"/>
        <v/>
      </c>
      <c r="AX73" s="10" t="str">
        <f t="shared" si="15"/>
        <v/>
      </c>
      <c r="AY73" s="10" t="str">
        <f t="shared" si="16"/>
        <v/>
      </c>
      <c r="AZ73" s="10" t="str">
        <f t="shared" si="17"/>
        <v/>
      </c>
      <c r="BA73" s="10" t="str">
        <f t="shared" si="18"/>
        <v/>
      </c>
      <c r="BB73" s="10" t="str">
        <f t="shared" si="35"/>
        <v/>
      </c>
      <c r="BC73" s="10" t="str">
        <f t="shared" si="35"/>
        <v/>
      </c>
      <c r="BD73" s="10" t="str">
        <f t="shared" si="19"/>
        <v/>
      </c>
      <c r="BE73" s="10" t="str">
        <f t="shared" si="20"/>
        <v/>
      </c>
      <c r="BF73" s="10" t="str">
        <f t="shared" si="21"/>
        <v/>
      </c>
      <c r="BG73" s="10" t="str">
        <f t="shared" si="22"/>
        <v/>
      </c>
      <c r="BH73" s="10" t="str">
        <f t="shared" si="23"/>
        <v/>
      </c>
      <c r="BI73" s="10" t="str">
        <f t="shared" si="36"/>
        <v/>
      </c>
      <c r="BJ73" s="10" t="str">
        <f t="shared" si="36"/>
        <v/>
      </c>
      <c r="BK73" s="10" t="str">
        <f t="shared" si="36"/>
        <v/>
      </c>
      <c r="BL73" s="10" t="str">
        <f t="shared" si="36"/>
        <v/>
      </c>
      <c r="BM73" s="10" t="str">
        <f t="shared" si="36"/>
        <v/>
      </c>
      <c r="BN73" s="10" t="str">
        <f t="shared" si="36"/>
        <v/>
      </c>
      <c r="BO73" s="10" t="str">
        <f t="shared" si="36"/>
        <v/>
      </c>
      <c r="BP73" s="10" t="str">
        <f t="shared" si="36"/>
        <v/>
      </c>
      <c r="BQ73" s="10" t="str">
        <f t="shared" si="36"/>
        <v/>
      </c>
      <c r="BR73" s="10" t="str">
        <f t="shared" si="36"/>
        <v/>
      </c>
      <c r="BS73" s="10" t="str">
        <f t="shared" si="36"/>
        <v/>
      </c>
      <c r="BT73" s="10" t="str">
        <f t="shared" si="36"/>
        <v/>
      </c>
      <c r="BU73" s="10" t="str">
        <f t="shared" si="36"/>
        <v/>
      </c>
      <c r="BV73" s="10" t="str">
        <f t="shared" si="36"/>
        <v/>
      </c>
      <c r="BW73" s="10" t="str">
        <f t="shared" si="36"/>
        <v/>
      </c>
      <c r="BX73" s="10" t="str">
        <f t="shared" si="24"/>
        <v/>
      </c>
      <c r="BY73" s="10" t="str">
        <f t="shared" si="25"/>
        <v/>
      </c>
      <c r="BZ73" s="11"/>
      <c r="CD73" s="13"/>
      <c r="CE73" s="13"/>
      <c r="CF73" s="38" t="str">
        <f t="shared" si="6"/>
        <v/>
      </c>
      <c r="CH73" s="14" t="s">
        <v>5</v>
      </c>
    </row>
    <row r="74" spans="1:86" s="12" customFormat="1" ht="25" x14ac:dyDescent="0.25">
      <c r="A74" s="36">
        <v>64</v>
      </c>
      <c r="B74" s="37" t="str">
        <f t="shared" si="30"/>
        <v/>
      </c>
      <c r="C74" s="57"/>
      <c r="D74" s="22"/>
      <c r="E74" s="60"/>
      <c r="F74" s="60"/>
      <c r="G74" s="60"/>
      <c r="H74" s="22"/>
      <c r="I74" s="22"/>
      <c r="J74" s="22"/>
      <c r="K74" s="22"/>
      <c r="L74" s="22"/>
      <c r="M74" s="33"/>
      <c r="N74" s="22"/>
      <c r="O74" s="33"/>
      <c r="P74" s="22"/>
      <c r="Q74" s="30"/>
      <c r="R74" s="22"/>
      <c r="S74" s="22"/>
      <c r="T74" s="22"/>
      <c r="U74" s="22"/>
      <c r="V74" s="22"/>
      <c r="W74" s="22"/>
      <c r="X74" s="22"/>
      <c r="Y74" s="22"/>
      <c r="Z74" s="22"/>
      <c r="AA74" s="22"/>
      <c r="AB74" s="22"/>
      <c r="AC74" s="22"/>
      <c r="AD74" s="22"/>
      <c r="AE74" s="22"/>
      <c r="AF74" s="22"/>
      <c r="AG74" s="22"/>
      <c r="AH74" s="22"/>
      <c r="AI74" s="22"/>
      <c r="AJ74" s="22"/>
      <c r="AK74" s="22"/>
      <c r="AL74" s="158"/>
      <c r="AM74" s="144"/>
      <c r="AN74" s="63"/>
      <c r="AO74" s="10" t="str">
        <f t="shared" si="7"/>
        <v/>
      </c>
      <c r="AP74" s="10" t="str">
        <f t="shared" si="8"/>
        <v/>
      </c>
      <c r="AQ74" s="10" t="str">
        <f t="shared" si="9"/>
        <v/>
      </c>
      <c r="AR74" s="10" t="str">
        <f t="shared" si="10"/>
        <v/>
      </c>
      <c r="AS74" s="10" t="str">
        <f t="shared" si="11"/>
        <v/>
      </c>
      <c r="AT74" s="10" t="str">
        <f t="shared" si="12"/>
        <v/>
      </c>
      <c r="AU74" s="10" t="str">
        <f t="shared" si="31"/>
        <v/>
      </c>
      <c r="AV74" s="10" t="str">
        <f t="shared" si="13"/>
        <v/>
      </c>
      <c r="AW74" s="10" t="str">
        <f t="shared" si="14"/>
        <v/>
      </c>
      <c r="AX74" s="10" t="str">
        <f t="shared" si="15"/>
        <v/>
      </c>
      <c r="AY74" s="10" t="str">
        <f t="shared" si="16"/>
        <v/>
      </c>
      <c r="AZ74" s="10" t="str">
        <f t="shared" si="17"/>
        <v/>
      </c>
      <c r="BA74" s="10" t="str">
        <f t="shared" si="18"/>
        <v/>
      </c>
      <c r="BB74" s="10" t="str">
        <f t="shared" si="35"/>
        <v/>
      </c>
      <c r="BC74" s="10" t="str">
        <f t="shared" si="35"/>
        <v/>
      </c>
      <c r="BD74" s="10" t="str">
        <f t="shared" si="19"/>
        <v/>
      </c>
      <c r="BE74" s="10" t="str">
        <f t="shared" si="20"/>
        <v/>
      </c>
      <c r="BF74" s="10" t="str">
        <f t="shared" si="21"/>
        <v/>
      </c>
      <c r="BG74" s="10" t="str">
        <f t="shared" si="22"/>
        <v/>
      </c>
      <c r="BH74" s="10" t="str">
        <f t="shared" si="23"/>
        <v/>
      </c>
      <c r="BI74" s="10" t="str">
        <f t="shared" si="36"/>
        <v/>
      </c>
      <c r="BJ74" s="10" t="str">
        <f t="shared" si="36"/>
        <v/>
      </c>
      <c r="BK74" s="10" t="str">
        <f t="shared" si="36"/>
        <v/>
      </c>
      <c r="BL74" s="10" t="str">
        <f t="shared" si="36"/>
        <v/>
      </c>
      <c r="BM74" s="10" t="str">
        <f t="shared" si="36"/>
        <v/>
      </c>
      <c r="BN74" s="10" t="str">
        <f t="shared" si="36"/>
        <v/>
      </c>
      <c r="BO74" s="10" t="str">
        <f t="shared" si="36"/>
        <v/>
      </c>
      <c r="BP74" s="10" t="str">
        <f t="shared" si="36"/>
        <v/>
      </c>
      <c r="BQ74" s="10" t="str">
        <f t="shared" si="36"/>
        <v/>
      </c>
      <c r="BR74" s="10" t="str">
        <f t="shared" si="36"/>
        <v/>
      </c>
      <c r="BS74" s="10" t="str">
        <f t="shared" si="36"/>
        <v/>
      </c>
      <c r="BT74" s="10" t="str">
        <f t="shared" si="36"/>
        <v/>
      </c>
      <c r="BU74" s="10" t="str">
        <f t="shared" si="36"/>
        <v/>
      </c>
      <c r="BV74" s="10" t="str">
        <f t="shared" si="36"/>
        <v/>
      </c>
      <c r="BW74" s="10" t="str">
        <f t="shared" si="36"/>
        <v/>
      </c>
      <c r="BX74" s="10" t="str">
        <f t="shared" si="24"/>
        <v/>
      </c>
      <c r="BY74" s="10" t="str">
        <f t="shared" si="25"/>
        <v/>
      </c>
      <c r="BZ74" s="11"/>
      <c r="CD74" s="13"/>
      <c r="CE74" s="13"/>
      <c r="CF74" s="38" t="str">
        <f t="shared" si="6"/>
        <v/>
      </c>
      <c r="CH74" s="14" t="s">
        <v>5</v>
      </c>
    </row>
    <row r="75" spans="1:86" s="12" customFormat="1" ht="25" x14ac:dyDescent="0.25">
      <c r="A75" s="36">
        <v>65</v>
      </c>
      <c r="B75" s="37" t="str">
        <f t="shared" ref="B75:B110" si="37">IF(COUNTIF(AO75:BY75,"")=No_of_Columns,"",IF(COUNTIF(AO75:BY75,"ok")=No_of_Columns,"ok","Error"))</f>
        <v/>
      </c>
      <c r="C75" s="57"/>
      <c r="D75" s="22"/>
      <c r="E75" s="60"/>
      <c r="F75" s="60"/>
      <c r="G75" s="60"/>
      <c r="H75" s="22"/>
      <c r="I75" s="22"/>
      <c r="J75" s="22"/>
      <c r="K75" s="22"/>
      <c r="L75" s="22"/>
      <c r="M75" s="33"/>
      <c r="N75" s="22"/>
      <c r="O75" s="33"/>
      <c r="P75" s="22"/>
      <c r="Q75" s="30"/>
      <c r="R75" s="22"/>
      <c r="S75" s="22"/>
      <c r="T75" s="22"/>
      <c r="U75" s="22"/>
      <c r="V75" s="22"/>
      <c r="W75" s="22"/>
      <c r="X75" s="22"/>
      <c r="Y75" s="22"/>
      <c r="Z75" s="22"/>
      <c r="AA75" s="22"/>
      <c r="AB75" s="22"/>
      <c r="AC75" s="22"/>
      <c r="AD75" s="22"/>
      <c r="AE75" s="22"/>
      <c r="AF75" s="22"/>
      <c r="AG75" s="22"/>
      <c r="AH75" s="22"/>
      <c r="AI75" s="22"/>
      <c r="AJ75" s="22"/>
      <c r="AK75" s="22"/>
      <c r="AL75" s="158"/>
      <c r="AM75" s="144"/>
      <c r="AN75" s="63"/>
      <c r="AO75" s="10" t="str">
        <f t="shared" si="7"/>
        <v/>
      </c>
      <c r="AP75" s="10" t="str">
        <f t="shared" si="8"/>
        <v/>
      </c>
      <c r="AQ75" s="10" t="str">
        <f t="shared" si="9"/>
        <v/>
      </c>
      <c r="AR75" s="10" t="str">
        <f t="shared" si="10"/>
        <v/>
      </c>
      <c r="AS75" s="10" t="str">
        <f t="shared" si="11"/>
        <v/>
      </c>
      <c r="AT75" s="10" t="str">
        <f t="shared" si="12"/>
        <v/>
      </c>
      <c r="AU75" s="10" t="str">
        <f t="shared" ref="AU75:AU110" si="38">IF(COUNTA($C75:$AM75)=0,"",IF(ISBLANK($I75),"Empty cell",IF($I75&lt;1,"Prod. Gr. Code should be an int. betw. 1 and "&amp;No_of_Product_Classes,IF($I75&gt;No_of_Product_Classes,"Prod. Gr. Code should be an int. betw. 1 and "&amp;No_of_Product_Classes,IF($I75=INT($I75),"ok","Prod. Gr. Code should be an int. betw. 1 and "&amp;No_of_Product_Classes)))))</f>
        <v/>
      </c>
      <c r="AV75" s="10" t="str">
        <f t="shared" si="13"/>
        <v/>
      </c>
      <c r="AW75" s="10" t="str">
        <f t="shared" si="14"/>
        <v/>
      </c>
      <c r="AX75" s="10" t="str">
        <f t="shared" si="15"/>
        <v/>
      </c>
      <c r="AY75" s="10" t="str">
        <f t="shared" si="16"/>
        <v/>
      </c>
      <c r="AZ75" s="10" t="str">
        <f t="shared" si="17"/>
        <v/>
      </c>
      <c r="BA75" s="10" t="str">
        <f t="shared" si="18"/>
        <v/>
      </c>
      <c r="BB75" s="10" t="str">
        <f t="shared" si="35"/>
        <v/>
      </c>
      <c r="BC75" s="10" t="str">
        <f t="shared" si="35"/>
        <v/>
      </c>
      <c r="BD75" s="10" t="str">
        <f t="shared" si="19"/>
        <v/>
      </c>
      <c r="BE75" s="10" t="str">
        <f t="shared" si="20"/>
        <v/>
      </c>
      <c r="BF75" s="10" t="str">
        <f t="shared" si="21"/>
        <v/>
      </c>
      <c r="BG75" s="10" t="str">
        <f t="shared" si="22"/>
        <v/>
      </c>
      <c r="BH75" s="10" t="str">
        <f t="shared" si="23"/>
        <v/>
      </c>
      <c r="BI75" s="10" t="str">
        <f t="shared" si="36"/>
        <v/>
      </c>
      <c r="BJ75" s="10" t="str">
        <f t="shared" si="36"/>
        <v/>
      </c>
      <c r="BK75" s="10" t="str">
        <f t="shared" si="36"/>
        <v/>
      </c>
      <c r="BL75" s="10" t="str">
        <f t="shared" si="36"/>
        <v/>
      </c>
      <c r="BM75" s="10" t="str">
        <f t="shared" si="36"/>
        <v/>
      </c>
      <c r="BN75" s="10" t="str">
        <f t="shared" si="36"/>
        <v/>
      </c>
      <c r="BO75" s="10" t="str">
        <f t="shared" si="36"/>
        <v/>
      </c>
      <c r="BP75" s="10" t="str">
        <f t="shared" si="36"/>
        <v/>
      </c>
      <c r="BQ75" s="10" t="str">
        <f t="shared" si="36"/>
        <v/>
      </c>
      <c r="BR75" s="10" t="str">
        <f t="shared" si="36"/>
        <v/>
      </c>
      <c r="BS75" s="10" t="str">
        <f t="shared" si="36"/>
        <v/>
      </c>
      <c r="BT75" s="10" t="str">
        <f t="shared" si="36"/>
        <v/>
      </c>
      <c r="BU75" s="10" t="str">
        <f t="shared" si="36"/>
        <v/>
      </c>
      <c r="BV75" s="10" t="str">
        <f t="shared" si="36"/>
        <v/>
      </c>
      <c r="BW75" s="10" t="str">
        <f t="shared" si="36"/>
        <v/>
      </c>
      <c r="BX75" s="10" t="str">
        <f t="shared" si="24"/>
        <v/>
      </c>
      <c r="BY75" s="10" t="str">
        <f t="shared" si="25"/>
        <v/>
      </c>
      <c r="BZ75" s="11"/>
      <c r="CD75" s="13"/>
      <c r="CE75" s="13"/>
      <c r="CF75" s="38" t="str">
        <f t="shared" ref="CF75:CF109" si="39">IF(AU75="ok",VLOOKUP(I75,PrClDesc,2),"")</f>
        <v/>
      </c>
      <c r="CH75" s="14" t="s">
        <v>5</v>
      </c>
    </row>
    <row r="76" spans="1:86" s="12" customFormat="1" ht="25" x14ac:dyDescent="0.25">
      <c r="A76" s="36">
        <v>66</v>
      </c>
      <c r="B76" s="37" t="str">
        <f t="shared" si="37"/>
        <v/>
      </c>
      <c r="C76" s="57"/>
      <c r="D76" s="22"/>
      <c r="E76" s="60"/>
      <c r="F76" s="60"/>
      <c r="G76" s="60"/>
      <c r="H76" s="22"/>
      <c r="I76" s="22"/>
      <c r="J76" s="22"/>
      <c r="K76" s="22"/>
      <c r="L76" s="22"/>
      <c r="M76" s="33"/>
      <c r="N76" s="22"/>
      <c r="O76" s="33"/>
      <c r="P76" s="22"/>
      <c r="Q76" s="30"/>
      <c r="R76" s="22"/>
      <c r="S76" s="22"/>
      <c r="T76" s="22"/>
      <c r="U76" s="22"/>
      <c r="V76" s="22"/>
      <c r="W76" s="22"/>
      <c r="X76" s="22"/>
      <c r="Y76" s="22"/>
      <c r="Z76" s="22"/>
      <c r="AA76" s="22"/>
      <c r="AB76" s="22"/>
      <c r="AC76" s="22"/>
      <c r="AD76" s="22"/>
      <c r="AE76" s="22"/>
      <c r="AF76" s="22"/>
      <c r="AG76" s="22"/>
      <c r="AH76" s="22"/>
      <c r="AI76" s="22"/>
      <c r="AJ76" s="22"/>
      <c r="AK76" s="22"/>
      <c r="AL76" s="158"/>
      <c r="AM76" s="144"/>
      <c r="AN76" s="63"/>
      <c r="AO76" s="10" t="str">
        <f t="shared" ref="AO76:AO110" si="40">IF(COUNTA($C76:$AM76)=0,"",IF(ISBLANK($C76),"Empty cell","ok"))</f>
        <v/>
      </c>
      <c r="AP76" s="10" t="str">
        <f t="shared" ref="AP76:AP110" si="41">IF(COUNTA($C76:$AM76)=0,"","ok")</f>
        <v/>
      </c>
      <c r="AQ76" s="10" t="str">
        <f t="shared" ref="AQ76:AQ110" si="42">IF(COUNTA($C76:$AM76)=0,"",IF(ISBLANK($E76),"Empty cell","ok"))</f>
        <v/>
      </c>
      <c r="AR76" s="10" t="str">
        <f t="shared" ref="AR76:AR110" si="43">IF(COUNTA($C76:$AM76)=0,"",IF(ISBLANK($F76),"Empty cell","ok"))</f>
        <v/>
      </c>
      <c r="AS76" s="10" t="str">
        <f t="shared" ref="AS76:AS110" si="44">IF(COUNTA($C76:$AM76)=0,"",IF(ISBLANK($G76),"Empty cell","ok"))</f>
        <v/>
      </c>
      <c r="AT76" s="10" t="str">
        <f t="shared" ref="AT76:AT110" si="45">IF(COUNTA($C76:$AM76)=0,"",IF(ISBLANK($H76),"Empty cell",IF(OR($H76="n",$H76="d",$H76="c",$H76="e",$H76="f"),"ok","Should be n, d, c, e, or f")))</f>
        <v/>
      </c>
      <c r="AU76" s="10" t="str">
        <f t="shared" si="38"/>
        <v/>
      </c>
      <c r="AV76" s="10" t="str">
        <f t="shared" ref="AV76:AV110" si="46">IF(COUNTA($C76:$AM76)=0,"","ok")</f>
        <v/>
      </c>
      <c r="AW76" s="10" t="str">
        <f t="shared" ref="AW76:AW110" si="47">IF(COUNTA($C76:$AM76)=0,"",IF(H76="d","ok",IF(ISBLANK($K76),"Empty cell",IF(ISNUMBER(K76)=FALSE,"Entry should be a positive integer",IF($K76&lt;1,"Entry should be a positive integer",IF($K76=INT($K76),"ok","Entry should be a positive integer"))))))</f>
        <v/>
      </c>
      <c r="AX76" s="10" t="str">
        <f t="shared" ref="AX76:AX110" si="48">IF(COUNTA($C76:$AM76)=0,"",IF(H76="d","ok",IF(ISBLANK(L76),"Empty cell",IF(L76="yes","ok",IF(L76="y","ok",IF(L76="no","ok",IF(L76="n","ok","Entry should be either 'yes', 'y', 'no' or 'n'")))))))</f>
        <v/>
      </c>
      <c r="AY76" s="10" t="str">
        <f t="shared" ref="AY76:AY110" si="49">IF(COUNTA($C76:$AM76)=0,"",IF(H76="d","ok",IF(ISBLANK(L76),IF(ISBLANK(M76),"ok","Waiver question not answered"),IF(OR(L76="yes",L76="y"),IF(ISBLANK(M76),"Empty cell",IF(ISNUMBER(M76),IF(M76&lt;1,"Entry should be a date in M/D/YYYY format","ok"),"Entry should be a date in M/D/YYYY format")),IF(OR(L76="no",L76="n"),IF(ISBLANK(M76),"ok","No entry should be made in cell"),IF(ISBLANK(M76),"ok","No entry should be made in cell"))))))</f>
        <v/>
      </c>
      <c r="AZ76" s="10" t="str">
        <f t="shared" ref="AZ76:AZ110" si="50">IF(COUNTA($C76:$AM76)=0,"",IF(H76="d","ok",IF(ISBLANK(N76),"Empty cell",IF(N76="yes","ok",IF(N76="y","ok",IF(N76="no","ok",IF(N76="n","ok","Entry should be either 'yes', 'y', 'no' or 'n'")))))))</f>
        <v/>
      </c>
      <c r="BA76" s="10" t="str">
        <f t="shared" ref="BA76:BA110" si="51">IF(COUNTA($C76:$AM76)=0,"",IF(H76="d","ok",IF(ISBLANK(N76),IF(ISBLANK(O76),"ok","Exemption question not answered"),IF(OR(N76="yes",N76="y"),IF(ISBLANK(O76),"Empty cell",IF(ISNUMBER(O76),IF(O76&lt;1,"Entry should be a date in M/D/YYYY format","ok"),"Entry should be a date in M/D/YYYY format")),IF(OR(N76="no",N76="n"),IF(ISBLANK(O76),"ok","No entry should be made in cell"),IF(ISBLANK(O76),"ok","No entry should be made in cell"))))))</f>
        <v/>
      </c>
      <c r="BB76" s="10" t="str">
        <f t="shared" si="35"/>
        <v/>
      </c>
      <c r="BC76" s="10" t="str">
        <f t="shared" si="35"/>
        <v/>
      </c>
      <c r="BD76" s="10" t="str">
        <f t="shared" ref="BD76:BD110" si="52">IF(COUNTA($C76:$AM76)=0,"",IF(H76="d","ok",IF(ISBLANK($R76),"Empty cell",IF(ISNUMBER($R76),IF($R76&gt;0,"ok","Entry should be greater than 0"),"Entry should be a number"))))</f>
        <v/>
      </c>
      <c r="BE76" s="10" t="str">
        <f t="shared" ref="BE76:BE110" si="53">IF(COUNTA($C76:$AM76)=0,"",IF(H76="d","ok",IF(ISBLANK($S76),"Empty cell",IF(ISNUMBER($S76),IF($S76&gt;0,"ok","Entry should be greater than 0"),"Entry should be a number"))))</f>
        <v/>
      </c>
      <c r="BF76" s="10" t="str">
        <f t="shared" ref="BF76:BF110" si="54">IF(COUNTA($C76:$AM76)=0,"",IF(H76="d","ok",IF(ISBLANK($T76),"Empty cell",IF(ISNUMBER($T76),IF($T76&gt;0,"ok","Entry should be greater than 0"),"Entry should be a number"))))</f>
        <v/>
      </c>
      <c r="BG76" s="10" t="str">
        <f t="shared" ref="BG76:BG110" si="55">IF(COUNTA($C76:$AM76)=0,"",IF(H76="d","ok",IF(ISBLANK($U76),"Empty cell",IF(ISNUMBER($U76),IF($U76&gt;=1,IF($U76&gt;100,"Entry should be a percentage less than or equal to 100","ok"),"Entry should be a percentage greater than 0"),"Entry should be a number"))))</f>
        <v/>
      </c>
      <c r="BH76" s="10" t="str">
        <f t="shared" ref="BH76:BH110" si="56">IF(COUNTA($C76:$AM76)=0,"",IF(H76="d","ok",IF(ISBLANK(V76),"Empty cell",IF(OR(V76="Top-Loading",V76="Front-Loading"),"ok","Entry should be either 'top-loading' or 'front-loading'"))))</f>
        <v/>
      </c>
      <c r="BI76" s="10" t="str">
        <f t="shared" si="36"/>
        <v/>
      </c>
      <c r="BJ76" s="10" t="str">
        <f t="shared" si="36"/>
        <v/>
      </c>
      <c r="BK76" s="10" t="str">
        <f t="shared" si="36"/>
        <v/>
      </c>
      <c r="BL76" s="10" t="str">
        <f t="shared" si="36"/>
        <v/>
      </c>
      <c r="BM76" s="10" t="str">
        <f t="shared" si="36"/>
        <v/>
      </c>
      <c r="BN76" s="10" t="str">
        <f t="shared" si="36"/>
        <v/>
      </c>
      <c r="BO76" s="10" t="str">
        <f t="shared" si="36"/>
        <v/>
      </c>
      <c r="BP76" s="10" t="str">
        <f t="shared" si="36"/>
        <v/>
      </c>
      <c r="BQ76" s="10" t="str">
        <f t="shared" si="36"/>
        <v/>
      </c>
      <c r="BR76" s="10" t="str">
        <f t="shared" si="36"/>
        <v/>
      </c>
      <c r="BS76" s="10" t="str">
        <f t="shared" si="36"/>
        <v/>
      </c>
      <c r="BT76" s="10" t="str">
        <f t="shared" si="36"/>
        <v/>
      </c>
      <c r="BU76" s="10" t="str">
        <f t="shared" si="36"/>
        <v/>
      </c>
      <c r="BV76" s="10" t="str">
        <f t="shared" si="36"/>
        <v/>
      </c>
      <c r="BW76" s="10" t="str">
        <f t="shared" si="36"/>
        <v/>
      </c>
      <c r="BX76" s="10" t="str">
        <f t="shared" ref="BX76:BX110" si="57">IF(COUNTA($C76:$AM76)=0,"","ok")</f>
        <v/>
      </c>
      <c r="BY76" s="10" t="str">
        <f t="shared" ref="BY76:BY110" si="58">IF(COUNTA($C76:$AM76)=0,"",IF(H76="d","ok",IF(ISBLANK(AM76),"Empty cell",IF(OR(LEFT(AM76,7)="http://",LEFT(AM76,8)="https://",LEFT(AM76,6)="ftp://",LEFT(AM76,7)="sftp://",AM76="By annual report date"),"ok","Entry must begin with http://, https://, ftp:// or sftp://or be 'By annual report date'"))))</f>
        <v/>
      </c>
      <c r="BZ76" s="11"/>
      <c r="CD76" s="13"/>
      <c r="CE76" s="13"/>
      <c r="CF76" s="38" t="str">
        <f t="shared" si="39"/>
        <v/>
      </c>
      <c r="CH76" s="14" t="s">
        <v>5</v>
      </c>
    </row>
    <row r="77" spans="1:86" s="12" customFormat="1" ht="25" x14ac:dyDescent="0.25">
      <c r="A77" s="36">
        <v>67</v>
      </c>
      <c r="B77" s="37" t="str">
        <f t="shared" si="37"/>
        <v/>
      </c>
      <c r="C77" s="57"/>
      <c r="D77" s="22"/>
      <c r="E77" s="60"/>
      <c r="F77" s="60"/>
      <c r="G77" s="60"/>
      <c r="H77" s="22"/>
      <c r="I77" s="22"/>
      <c r="J77" s="22"/>
      <c r="K77" s="22"/>
      <c r="L77" s="22"/>
      <c r="M77" s="33"/>
      <c r="N77" s="22"/>
      <c r="O77" s="33"/>
      <c r="P77" s="22"/>
      <c r="Q77" s="30"/>
      <c r="R77" s="22"/>
      <c r="S77" s="22"/>
      <c r="T77" s="22"/>
      <c r="U77" s="22"/>
      <c r="V77" s="22"/>
      <c r="W77" s="22"/>
      <c r="X77" s="22"/>
      <c r="Y77" s="22"/>
      <c r="Z77" s="22"/>
      <c r="AA77" s="22"/>
      <c r="AB77" s="22"/>
      <c r="AC77" s="22"/>
      <c r="AD77" s="22"/>
      <c r="AE77" s="22"/>
      <c r="AF77" s="22"/>
      <c r="AG77" s="22"/>
      <c r="AH77" s="22"/>
      <c r="AI77" s="22"/>
      <c r="AJ77" s="22"/>
      <c r="AK77" s="22"/>
      <c r="AL77" s="158"/>
      <c r="AM77" s="144"/>
      <c r="AN77" s="63"/>
      <c r="AO77" s="10" t="str">
        <f t="shared" si="40"/>
        <v/>
      </c>
      <c r="AP77" s="10" t="str">
        <f t="shared" si="41"/>
        <v/>
      </c>
      <c r="AQ77" s="10" t="str">
        <f t="shared" si="42"/>
        <v/>
      </c>
      <c r="AR77" s="10" t="str">
        <f t="shared" si="43"/>
        <v/>
      </c>
      <c r="AS77" s="10" t="str">
        <f t="shared" si="44"/>
        <v/>
      </c>
      <c r="AT77" s="10" t="str">
        <f t="shared" si="45"/>
        <v/>
      </c>
      <c r="AU77" s="10" t="str">
        <f t="shared" si="38"/>
        <v/>
      </c>
      <c r="AV77" s="10" t="str">
        <f t="shared" si="46"/>
        <v/>
      </c>
      <c r="AW77" s="10" t="str">
        <f t="shared" si="47"/>
        <v/>
      </c>
      <c r="AX77" s="10" t="str">
        <f t="shared" si="48"/>
        <v/>
      </c>
      <c r="AY77" s="10" t="str">
        <f t="shared" si="49"/>
        <v/>
      </c>
      <c r="AZ77" s="10" t="str">
        <f t="shared" si="50"/>
        <v/>
      </c>
      <c r="BA77" s="10" t="str">
        <f t="shared" si="51"/>
        <v/>
      </c>
      <c r="BB77" s="10" t="str">
        <f t="shared" si="35"/>
        <v/>
      </c>
      <c r="BC77" s="10" t="str">
        <f t="shared" si="35"/>
        <v/>
      </c>
      <c r="BD77" s="10" t="str">
        <f t="shared" si="52"/>
        <v/>
      </c>
      <c r="BE77" s="10" t="str">
        <f t="shared" si="53"/>
        <v/>
      </c>
      <c r="BF77" s="10" t="str">
        <f t="shared" si="54"/>
        <v/>
      </c>
      <c r="BG77" s="10" t="str">
        <f t="shared" si="55"/>
        <v/>
      </c>
      <c r="BH77" s="10" t="str">
        <f t="shared" si="56"/>
        <v/>
      </c>
      <c r="BI77" s="10" t="str">
        <f t="shared" si="36"/>
        <v/>
      </c>
      <c r="BJ77" s="10" t="str">
        <f t="shared" si="36"/>
        <v/>
      </c>
      <c r="BK77" s="10" t="str">
        <f t="shared" si="36"/>
        <v/>
      </c>
      <c r="BL77" s="10" t="str">
        <f t="shared" si="36"/>
        <v/>
      </c>
      <c r="BM77" s="10" t="str">
        <f t="shared" si="36"/>
        <v/>
      </c>
      <c r="BN77" s="10" t="str">
        <f t="shared" si="36"/>
        <v/>
      </c>
      <c r="BO77" s="10" t="str">
        <f t="shared" si="36"/>
        <v/>
      </c>
      <c r="BP77" s="10" t="str">
        <f t="shared" si="36"/>
        <v/>
      </c>
      <c r="BQ77" s="10" t="str">
        <f t="shared" si="36"/>
        <v/>
      </c>
      <c r="BR77" s="10" t="str">
        <f t="shared" si="36"/>
        <v/>
      </c>
      <c r="BS77" s="10" t="str">
        <f t="shared" si="36"/>
        <v/>
      </c>
      <c r="BT77" s="10" t="str">
        <f t="shared" si="36"/>
        <v/>
      </c>
      <c r="BU77" s="10" t="str">
        <f t="shared" si="36"/>
        <v/>
      </c>
      <c r="BV77" s="10" t="str">
        <f t="shared" si="36"/>
        <v/>
      </c>
      <c r="BW77" s="10" t="str">
        <f t="shared" si="36"/>
        <v/>
      </c>
      <c r="BX77" s="10" t="str">
        <f t="shared" si="57"/>
        <v/>
      </c>
      <c r="BY77" s="10" t="str">
        <f t="shared" si="58"/>
        <v/>
      </c>
      <c r="BZ77" s="11"/>
      <c r="CD77" s="13"/>
      <c r="CE77" s="13"/>
      <c r="CF77" s="38" t="str">
        <f t="shared" si="39"/>
        <v/>
      </c>
      <c r="CH77" s="14" t="s">
        <v>5</v>
      </c>
    </row>
    <row r="78" spans="1:86" s="12" customFormat="1" ht="25" x14ac:dyDescent="0.25">
      <c r="A78" s="36">
        <v>68</v>
      </c>
      <c r="B78" s="37" t="str">
        <f t="shared" si="37"/>
        <v/>
      </c>
      <c r="C78" s="57"/>
      <c r="D78" s="22"/>
      <c r="E78" s="60"/>
      <c r="F78" s="60"/>
      <c r="G78" s="60"/>
      <c r="H78" s="22"/>
      <c r="I78" s="22"/>
      <c r="J78" s="22"/>
      <c r="K78" s="22"/>
      <c r="L78" s="22"/>
      <c r="M78" s="33"/>
      <c r="N78" s="22"/>
      <c r="O78" s="33"/>
      <c r="P78" s="22"/>
      <c r="Q78" s="30"/>
      <c r="R78" s="22"/>
      <c r="S78" s="22"/>
      <c r="T78" s="22"/>
      <c r="U78" s="22"/>
      <c r="V78" s="22"/>
      <c r="W78" s="22"/>
      <c r="X78" s="22"/>
      <c r="Y78" s="22"/>
      <c r="Z78" s="22"/>
      <c r="AA78" s="22"/>
      <c r="AB78" s="22"/>
      <c r="AC78" s="22"/>
      <c r="AD78" s="22"/>
      <c r="AE78" s="22"/>
      <c r="AF78" s="22"/>
      <c r="AG78" s="22"/>
      <c r="AH78" s="22"/>
      <c r="AI78" s="22"/>
      <c r="AJ78" s="22"/>
      <c r="AK78" s="22"/>
      <c r="AL78" s="158"/>
      <c r="AM78" s="144"/>
      <c r="AN78" s="63"/>
      <c r="AO78" s="10" t="str">
        <f t="shared" si="40"/>
        <v/>
      </c>
      <c r="AP78" s="10" t="str">
        <f t="shared" si="41"/>
        <v/>
      </c>
      <c r="AQ78" s="10" t="str">
        <f t="shared" si="42"/>
        <v/>
      </c>
      <c r="AR78" s="10" t="str">
        <f t="shared" si="43"/>
        <v/>
      </c>
      <c r="AS78" s="10" t="str">
        <f t="shared" si="44"/>
        <v/>
      </c>
      <c r="AT78" s="10" t="str">
        <f t="shared" si="45"/>
        <v/>
      </c>
      <c r="AU78" s="10" t="str">
        <f t="shared" si="38"/>
        <v/>
      </c>
      <c r="AV78" s="10" t="str">
        <f t="shared" si="46"/>
        <v/>
      </c>
      <c r="AW78" s="10" t="str">
        <f t="shared" si="47"/>
        <v/>
      </c>
      <c r="AX78" s="10" t="str">
        <f t="shared" si="48"/>
        <v/>
      </c>
      <c r="AY78" s="10" t="str">
        <f t="shared" si="49"/>
        <v/>
      </c>
      <c r="AZ78" s="10" t="str">
        <f t="shared" si="50"/>
        <v/>
      </c>
      <c r="BA78" s="10" t="str">
        <f t="shared" si="51"/>
        <v/>
      </c>
      <c r="BB78" s="10" t="str">
        <f t="shared" si="35"/>
        <v/>
      </c>
      <c r="BC78" s="10" t="str">
        <f t="shared" si="35"/>
        <v/>
      </c>
      <c r="BD78" s="10" t="str">
        <f t="shared" si="52"/>
        <v/>
      </c>
      <c r="BE78" s="10" t="str">
        <f t="shared" si="53"/>
        <v/>
      </c>
      <c r="BF78" s="10" t="str">
        <f t="shared" si="54"/>
        <v/>
      </c>
      <c r="BG78" s="10" t="str">
        <f t="shared" si="55"/>
        <v/>
      </c>
      <c r="BH78" s="10" t="str">
        <f t="shared" si="56"/>
        <v/>
      </c>
      <c r="BI78" s="10" t="str">
        <f t="shared" si="36"/>
        <v/>
      </c>
      <c r="BJ78" s="10" t="str">
        <f t="shared" si="36"/>
        <v/>
      </c>
      <c r="BK78" s="10" t="str">
        <f t="shared" si="36"/>
        <v/>
      </c>
      <c r="BL78" s="10" t="str">
        <f t="shared" si="36"/>
        <v/>
      </c>
      <c r="BM78" s="10" t="str">
        <f t="shared" si="36"/>
        <v/>
      </c>
      <c r="BN78" s="10" t="str">
        <f t="shared" si="36"/>
        <v/>
      </c>
      <c r="BO78" s="10" t="str">
        <f t="shared" si="36"/>
        <v/>
      </c>
      <c r="BP78" s="10" t="str">
        <f t="shared" si="36"/>
        <v/>
      </c>
      <c r="BQ78" s="10" t="str">
        <f t="shared" si="36"/>
        <v/>
      </c>
      <c r="BR78" s="10" t="str">
        <f t="shared" si="36"/>
        <v/>
      </c>
      <c r="BS78" s="10" t="str">
        <f t="shared" si="36"/>
        <v/>
      </c>
      <c r="BT78" s="10" t="str">
        <f t="shared" si="36"/>
        <v/>
      </c>
      <c r="BU78" s="10" t="str">
        <f t="shared" si="36"/>
        <v/>
      </c>
      <c r="BV78" s="10" t="str">
        <f t="shared" si="36"/>
        <v/>
      </c>
      <c r="BW78" s="10" t="str">
        <f t="shared" si="36"/>
        <v/>
      </c>
      <c r="BX78" s="10" t="str">
        <f t="shared" si="57"/>
        <v/>
      </c>
      <c r="BY78" s="10" t="str">
        <f t="shared" si="58"/>
        <v/>
      </c>
      <c r="BZ78" s="11"/>
      <c r="CD78" s="13"/>
      <c r="CE78" s="13"/>
      <c r="CF78" s="38" t="str">
        <f t="shared" si="39"/>
        <v/>
      </c>
      <c r="CH78" s="14" t="s">
        <v>5</v>
      </c>
    </row>
    <row r="79" spans="1:86" s="12" customFormat="1" ht="25" x14ac:dyDescent="0.25">
      <c r="A79" s="36">
        <v>69</v>
      </c>
      <c r="B79" s="37" t="str">
        <f t="shared" si="37"/>
        <v/>
      </c>
      <c r="C79" s="57"/>
      <c r="D79" s="22"/>
      <c r="E79" s="60"/>
      <c r="F79" s="60"/>
      <c r="G79" s="60"/>
      <c r="H79" s="22"/>
      <c r="I79" s="22"/>
      <c r="J79" s="22"/>
      <c r="K79" s="22"/>
      <c r="L79" s="22"/>
      <c r="M79" s="33"/>
      <c r="N79" s="22"/>
      <c r="O79" s="33"/>
      <c r="P79" s="22"/>
      <c r="Q79" s="30"/>
      <c r="R79" s="22"/>
      <c r="S79" s="22"/>
      <c r="T79" s="22"/>
      <c r="U79" s="22"/>
      <c r="V79" s="22"/>
      <c r="W79" s="22"/>
      <c r="X79" s="22"/>
      <c r="Y79" s="22"/>
      <c r="Z79" s="22"/>
      <c r="AA79" s="22"/>
      <c r="AB79" s="22"/>
      <c r="AC79" s="22"/>
      <c r="AD79" s="22"/>
      <c r="AE79" s="22"/>
      <c r="AF79" s="22"/>
      <c r="AG79" s="22"/>
      <c r="AH79" s="22"/>
      <c r="AI79" s="22"/>
      <c r="AJ79" s="22"/>
      <c r="AK79" s="22"/>
      <c r="AL79" s="158"/>
      <c r="AM79" s="144"/>
      <c r="AN79" s="63"/>
      <c r="AO79" s="10" t="str">
        <f t="shared" si="40"/>
        <v/>
      </c>
      <c r="AP79" s="10" t="str">
        <f t="shared" si="41"/>
        <v/>
      </c>
      <c r="AQ79" s="10" t="str">
        <f t="shared" si="42"/>
        <v/>
      </c>
      <c r="AR79" s="10" t="str">
        <f t="shared" si="43"/>
        <v/>
      </c>
      <c r="AS79" s="10" t="str">
        <f t="shared" si="44"/>
        <v/>
      </c>
      <c r="AT79" s="10" t="str">
        <f t="shared" si="45"/>
        <v/>
      </c>
      <c r="AU79" s="10" t="str">
        <f t="shared" si="38"/>
        <v/>
      </c>
      <c r="AV79" s="10" t="str">
        <f t="shared" si="46"/>
        <v/>
      </c>
      <c r="AW79" s="10" t="str">
        <f t="shared" si="47"/>
        <v/>
      </c>
      <c r="AX79" s="10" t="str">
        <f t="shared" si="48"/>
        <v/>
      </c>
      <c r="AY79" s="10" t="str">
        <f t="shared" si="49"/>
        <v/>
      </c>
      <c r="AZ79" s="10" t="str">
        <f t="shared" si="50"/>
        <v/>
      </c>
      <c r="BA79" s="10" t="str">
        <f t="shared" si="51"/>
        <v/>
      </c>
      <c r="BB79" s="10" t="str">
        <f t="shared" si="35"/>
        <v/>
      </c>
      <c r="BC79" s="10" t="str">
        <f t="shared" si="35"/>
        <v/>
      </c>
      <c r="BD79" s="10" t="str">
        <f t="shared" si="52"/>
        <v/>
      </c>
      <c r="BE79" s="10" t="str">
        <f t="shared" si="53"/>
        <v/>
      </c>
      <c r="BF79" s="10" t="str">
        <f t="shared" si="54"/>
        <v/>
      </c>
      <c r="BG79" s="10" t="str">
        <f t="shared" si="55"/>
        <v/>
      </c>
      <c r="BH79" s="10" t="str">
        <f t="shared" si="56"/>
        <v/>
      </c>
      <c r="BI79" s="10" t="str">
        <f t="shared" si="36"/>
        <v/>
      </c>
      <c r="BJ79" s="10" t="str">
        <f t="shared" si="36"/>
        <v/>
      </c>
      <c r="BK79" s="10" t="str">
        <f t="shared" si="36"/>
        <v/>
      </c>
      <c r="BL79" s="10" t="str">
        <f t="shared" si="36"/>
        <v/>
      </c>
      <c r="BM79" s="10" t="str">
        <f t="shared" si="36"/>
        <v/>
      </c>
      <c r="BN79" s="10" t="str">
        <f t="shared" si="36"/>
        <v/>
      </c>
      <c r="BO79" s="10" t="str">
        <f t="shared" si="36"/>
        <v/>
      </c>
      <c r="BP79" s="10" t="str">
        <f t="shared" si="36"/>
        <v/>
      </c>
      <c r="BQ79" s="10" t="str">
        <f t="shared" si="36"/>
        <v/>
      </c>
      <c r="BR79" s="10" t="str">
        <f t="shared" si="36"/>
        <v/>
      </c>
      <c r="BS79" s="10" t="str">
        <f t="shared" si="36"/>
        <v/>
      </c>
      <c r="BT79" s="10" t="str">
        <f t="shared" si="36"/>
        <v/>
      </c>
      <c r="BU79" s="10" t="str">
        <f t="shared" si="36"/>
        <v/>
      </c>
      <c r="BV79" s="10" t="str">
        <f t="shared" si="36"/>
        <v/>
      </c>
      <c r="BW79" s="10" t="str">
        <f t="shared" si="36"/>
        <v/>
      </c>
      <c r="BX79" s="10" t="str">
        <f t="shared" si="57"/>
        <v/>
      </c>
      <c r="BY79" s="10" t="str">
        <f t="shared" si="58"/>
        <v/>
      </c>
      <c r="BZ79" s="11"/>
      <c r="CD79" s="13"/>
      <c r="CE79" s="13"/>
      <c r="CF79" s="38" t="str">
        <f t="shared" si="39"/>
        <v/>
      </c>
      <c r="CH79" s="14" t="s">
        <v>5</v>
      </c>
    </row>
    <row r="80" spans="1:86" s="12" customFormat="1" ht="25" x14ac:dyDescent="0.25">
      <c r="A80" s="36">
        <v>70</v>
      </c>
      <c r="B80" s="37" t="str">
        <f t="shared" si="37"/>
        <v/>
      </c>
      <c r="C80" s="57"/>
      <c r="D80" s="22"/>
      <c r="E80" s="60"/>
      <c r="F80" s="60"/>
      <c r="G80" s="60"/>
      <c r="H80" s="22"/>
      <c r="I80" s="22"/>
      <c r="J80" s="22"/>
      <c r="K80" s="22"/>
      <c r="L80" s="22"/>
      <c r="M80" s="33"/>
      <c r="N80" s="22"/>
      <c r="O80" s="33"/>
      <c r="P80" s="22"/>
      <c r="Q80" s="30"/>
      <c r="R80" s="22"/>
      <c r="S80" s="22"/>
      <c r="T80" s="22"/>
      <c r="U80" s="22"/>
      <c r="V80" s="22"/>
      <c r="W80" s="22"/>
      <c r="X80" s="22"/>
      <c r="Y80" s="22"/>
      <c r="Z80" s="22"/>
      <c r="AA80" s="22"/>
      <c r="AB80" s="22"/>
      <c r="AC80" s="22"/>
      <c r="AD80" s="22"/>
      <c r="AE80" s="22"/>
      <c r="AF80" s="22"/>
      <c r="AG80" s="22"/>
      <c r="AH80" s="22"/>
      <c r="AI80" s="22"/>
      <c r="AJ80" s="22"/>
      <c r="AK80" s="22"/>
      <c r="AL80" s="158"/>
      <c r="AM80" s="144"/>
      <c r="AN80" s="63"/>
      <c r="AO80" s="10" t="str">
        <f t="shared" si="40"/>
        <v/>
      </c>
      <c r="AP80" s="10" t="str">
        <f t="shared" si="41"/>
        <v/>
      </c>
      <c r="AQ80" s="10" t="str">
        <f t="shared" si="42"/>
        <v/>
      </c>
      <c r="AR80" s="10" t="str">
        <f t="shared" si="43"/>
        <v/>
      </c>
      <c r="AS80" s="10" t="str">
        <f t="shared" si="44"/>
        <v/>
      </c>
      <c r="AT80" s="10" t="str">
        <f t="shared" si="45"/>
        <v/>
      </c>
      <c r="AU80" s="10" t="str">
        <f t="shared" si="38"/>
        <v/>
      </c>
      <c r="AV80" s="10" t="str">
        <f t="shared" si="46"/>
        <v/>
      </c>
      <c r="AW80" s="10" t="str">
        <f t="shared" si="47"/>
        <v/>
      </c>
      <c r="AX80" s="10" t="str">
        <f t="shared" si="48"/>
        <v/>
      </c>
      <c r="AY80" s="10" t="str">
        <f t="shared" si="49"/>
        <v/>
      </c>
      <c r="AZ80" s="10" t="str">
        <f t="shared" si="50"/>
        <v/>
      </c>
      <c r="BA80" s="10" t="str">
        <f t="shared" si="51"/>
        <v/>
      </c>
      <c r="BB80" s="10" t="str">
        <f t="shared" si="35"/>
        <v/>
      </c>
      <c r="BC80" s="10" t="str">
        <f t="shared" si="35"/>
        <v/>
      </c>
      <c r="BD80" s="10" t="str">
        <f t="shared" si="52"/>
        <v/>
      </c>
      <c r="BE80" s="10" t="str">
        <f t="shared" si="53"/>
        <v/>
      </c>
      <c r="BF80" s="10" t="str">
        <f t="shared" si="54"/>
        <v/>
      </c>
      <c r="BG80" s="10" t="str">
        <f t="shared" si="55"/>
        <v/>
      </c>
      <c r="BH80" s="10" t="str">
        <f t="shared" si="56"/>
        <v/>
      </c>
      <c r="BI80" s="10" t="str">
        <f t="shared" si="36"/>
        <v/>
      </c>
      <c r="BJ80" s="10" t="str">
        <f t="shared" si="36"/>
        <v/>
      </c>
      <c r="BK80" s="10" t="str">
        <f t="shared" si="36"/>
        <v/>
      </c>
      <c r="BL80" s="10" t="str">
        <f t="shared" si="36"/>
        <v/>
      </c>
      <c r="BM80" s="10" t="str">
        <f t="shared" si="36"/>
        <v/>
      </c>
      <c r="BN80" s="10" t="str">
        <f t="shared" si="36"/>
        <v/>
      </c>
      <c r="BO80" s="10" t="str">
        <f t="shared" si="36"/>
        <v/>
      </c>
      <c r="BP80" s="10" t="str">
        <f t="shared" si="36"/>
        <v/>
      </c>
      <c r="BQ80" s="10" t="str">
        <f t="shared" si="36"/>
        <v/>
      </c>
      <c r="BR80" s="10" t="str">
        <f t="shared" si="36"/>
        <v/>
      </c>
      <c r="BS80" s="10" t="str">
        <f t="shared" si="36"/>
        <v/>
      </c>
      <c r="BT80" s="10" t="str">
        <f t="shared" si="36"/>
        <v/>
      </c>
      <c r="BU80" s="10" t="str">
        <f t="shared" si="36"/>
        <v/>
      </c>
      <c r="BV80" s="10" t="str">
        <f t="shared" si="36"/>
        <v/>
      </c>
      <c r="BW80" s="10" t="str">
        <f t="shared" si="36"/>
        <v/>
      </c>
      <c r="BX80" s="10" t="str">
        <f t="shared" si="57"/>
        <v/>
      </c>
      <c r="BY80" s="10" t="str">
        <f t="shared" si="58"/>
        <v/>
      </c>
      <c r="BZ80" s="11"/>
      <c r="CD80" s="13"/>
      <c r="CE80" s="13"/>
      <c r="CF80" s="38" t="str">
        <f t="shared" si="39"/>
        <v/>
      </c>
      <c r="CH80" s="14" t="s">
        <v>5</v>
      </c>
    </row>
    <row r="81" spans="1:86" s="12" customFormat="1" ht="25" x14ac:dyDescent="0.25">
      <c r="A81" s="36">
        <v>71</v>
      </c>
      <c r="B81" s="37" t="str">
        <f t="shared" si="37"/>
        <v/>
      </c>
      <c r="C81" s="57"/>
      <c r="D81" s="22"/>
      <c r="E81" s="60"/>
      <c r="F81" s="60"/>
      <c r="G81" s="60"/>
      <c r="H81" s="22"/>
      <c r="I81" s="22"/>
      <c r="J81" s="22"/>
      <c r="K81" s="22"/>
      <c r="L81" s="22"/>
      <c r="M81" s="33"/>
      <c r="N81" s="22"/>
      <c r="O81" s="33"/>
      <c r="P81" s="22"/>
      <c r="Q81" s="30"/>
      <c r="R81" s="22"/>
      <c r="S81" s="22"/>
      <c r="T81" s="22"/>
      <c r="U81" s="22"/>
      <c r="V81" s="22"/>
      <c r="W81" s="22"/>
      <c r="X81" s="22"/>
      <c r="Y81" s="22"/>
      <c r="Z81" s="22"/>
      <c r="AA81" s="22"/>
      <c r="AB81" s="22"/>
      <c r="AC81" s="22"/>
      <c r="AD81" s="22"/>
      <c r="AE81" s="22"/>
      <c r="AF81" s="22"/>
      <c r="AG81" s="22"/>
      <c r="AH81" s="22"/>
      <c r="AI81" s="22"/>
      <c r="AJ81" s="22"/>
      <c r="AK81" s="22"/>
      <c r="AL81" s="158"/>
      <c r="AM81" s="144"/>
      <c r="AN81" s="63"/>
      <c r="AO81" s="10" t="str">
        <f t="shared" si="40"/>
        <v/>
      </c>
      <c r="AP81" s="10" t="str">
        <f t="shared" si="41"/>
        <v/>
      </c>
      <c r="AQ81" s="10" t="str">
        <f t="shared" si="42"/>
        <v/>
      </c>
      <c r="AR81" s="10" t="str">
        <f t="shared" si="43"/>
        <v/>
      </c>
      <c r="AS81" s="10" t="str">
        <f t="shared" si="44"/>
        <v/>
      </c>
      <c r="AT81" s="10" t="str">
        <f t="shared" si="45"/>
        <v/>
      </c>
      <c r="AU81" s="10" t="str">
        <f t="shared" si="38"/>
        <v/>
      </c>
      <c r="AV81" s="10" t="str">
        <f t="shared" si="46"/>
        <v/>
      </c>
      <c r="AW81" s="10" t="str">
        <f t="shared" si="47"/>
        <v/>
      </c>
      <c r="AX81" s="10" t="str">
        <f t="shared" si="48"/>
        <v/>
      </c>
      <c r="AY81" s="10" t="str">
        <f t="shared" si="49"/>
        <v/>
      </c>
      <c r="AZ81" s="10" t="str">
        <f t="shared" si="50"/>
        <v/>
      </c>
      <c r="BA81" s="10" t="str">
        <f t="shared" si="51"/>
        <v/>
      </c>
      <c r="BB81" s="10" t="str">
        <f t="shared" si="35"/>
        <v/>
      </c>
      <c r="BC81" s="10" t="str">
        <f t="shared" si="35"/>
        <v/>
      </c>
      <c r="BD81" s="10" t="str">
        <f t="shared" si="52"/>
        <v/>
      </c>
      <c r="BE81" s="10" t="str">
        <f t="shared" si="53"/>
        <v/>
      </c>
      <c r="BF81" s="10" t="str">
        <f t="shared" si="54"/>
        <v/>
      </c>
      <c r="BG81" s="10" t="str">
        <f t="shared" si="55"/>
        <v/>
      </c>
      <c r="BH81" s="10" t="str">
        <f t="shared" si="56"/>
        <v/>
      </c>
      <c r="BI81" s="10" t="str">
        <f t="shared" ref="BI81:BW90" si="59">IF(COUNTA($C81:$AM81)=0,"",IF($H81="d","ok",IF(COUNTA($W81:$AK81)=0,"Empty cell","ok")))</f>
        <v/>
      </c>
      <c r="BJ81" s="10" t="str">
        <f t="shared" si="59"/>
        <v/>
      </c>
      <c r="BK81" s="10" t="str">
        <f t="shared" si="59"/>
        <v/>
      </c>
      <c r="BL81" s="10" t="str">
        <f t="shared" si="59"/>
        <v/>
      </c>
      <c r="BM81" s="10" t="str">
        <f t="shared" si="59"/>
        <v/>
      </c>
      <c r="BN81" s="10" t="str">
        <f t="shared" si="59"/>
        <v/>
      </c>
      <c r="BO81" s="10" t="str">
        <f t="shared" si="59"/>
        <v/>
      </c>
      <c r="BP81" s="10" t="str">
        <f t="shared" si="59"/>
        <v/>
      </c>
      <c r="BQ81" s="10" t="str">
        <f t="shared" si="59"/>
        <v/>
      </c>
      <c r="BR81" s="10" t="str">
        <f t="shared" si="59"/>
        <v/>
      </c>
      <c r="BS81" s="10" t="str">
        <f t="shared" si="59"/>
        <v/>
      </c>
      <c r="BT81" s="10" t="str">
        <f t="shared" si="59"/>
        <v/>
      </c>
      <c r="BU81" s="10" t="str">
        <f t="shared" si="59"/>
        <v/>
      </c>
      <c r="BV81" s="10" t="str">
        <f t="shared" si="59"/>
        <v/>
      </c>
      <c r="BW81" s="10" t="str">
        <f t="shared" si="59"/>
        <v/>
      </c>
      <c r="BX81" s="10" t="str">
        <f t="shared" si="57"/>
        <v/>
      </c>
      <c r="BY81" s="10" t="str">
        <f t="shared" si="58"/>
        <v/>
      </c>
      <c r="BZ81" s="11"/>
      <c r="CD81" s="13"/>
      <c r="CE81" s="13"/>
      <c r="CF81" s="38" t="str">
        <f t="shared" si="39"/>
        <v/>
      </c>
      <c r="CH81" s="14" t="s">
        <v>5</v>
      </c>
    </row>
    <row r="82" spans="1:86" s="12" customFormat="1" ht="25" x14ac:dyDescent="0.25">
      <c r="A82" s="36">
        <v>72</v>
      </c>
      <c r="B82" s="37" t="str">
        <f t="shared" si="37"/>
        <v/>
      </c>
      <c r="C82" s="57"/>
      <c r="D82" s="22"/>
      <c r="E82" s="60"/>
      <c r="F82" s="60"/>
      <c r="G82" s="60"/>
      <c r="H82" s="22"/>
      <c r="I82" s="22"/>
      <c r="J82" s="22"/>
      <c r="K82" s="22"/>
      <c r="L82" s="22"/>
      <c r="M82" s="33"/>
      <c r="N82" s="22"/>
      <c r="O82" s="33"/>
      <c r="P82" s="22"/>
      <c r="Q82" s="30"/>
      <c r="R82" s="22"/>
      <c r="S82" s="22"/>
      <c r="T82" s="22"/>
      <c r="U82" s="22"/>
      <c r="V82" s="22"/>
      <c r="W82" s="22"/>
      <c r="X82" s="22"/>
      <c r="Y82" s="22"/>
      <c r="Z82" s="22"/>
      <c r="AA82" s="22"/>
      <c r="AB82" s="22"/>
      <c r="AC82" s="22"/>
      <c r="AD82" s="22"/>
      <c r="AE82" s="22"/>
      <c r="AF82" s="22"/>
      <c r="AG82" s="22"/>
      <c r="AH82" s="22"/>
      <c r="AI82" s="22"/>
      <c r="AJ82" s="22"/>
      <c r="AK82" s="22"/>
      <c r="AL82" s="158"/>
      <c r="AM82" s="144"/>
      <c r="AN82" s="63"/>
      <c r="AO82" s="10" t="str">
        <f t="shared" si="40"/>
        <v/>
      </c>
      <c r="AP82" s="10" t="str">
        <f t="shared" si="41"/>
        <v/>
      </c>
      <c r="AQ82" s="10" t="str">
        <f t="shared" si="42"/>
        <v/>
      </c>
      <c r="AR82" s="10" t="str">
        <f t="shared" si="43"/>
        <v/>
      </c>
      <c r="AS82" s="10" t="str">
        <f t="shared" si="44"/>
        <v/>
      </c>
      <c r="AT82" s="10" t="str">
        <f t="shared" si="45"/>
        <v/>
      </c>
      <c r="AU82" s="10" t="str">
        <f t="shared" si="38"/>
        <v/>
      </c>
      <c r="AV82" s="10" t="str">
        <f t="shared" si="46"/>
        <v/>
      </c>
      <c r="AW82" s="10" t="str">
        <f t="shared" si="47"/>
        <v/>
      </c>
      <c r="AX82" s="10" t="str">
        <f t="shared" si="48"/>
        <v/>
      </c>
      <c r="AY82" s="10" t="str">
        <f t="shared" si="49"/>
        <v/>
      </c>
      <c r="AZ82" s="10" t="str">
        <f t="shared" si="50"/>
        <v/>
      </c>
      <c r="BA82" s="10" t="str">
        <f t="shared" si="51"/>
        <v/>
      </c>
      <c r="BB82" s="10" t="str">
        <f t="shared" si="35"/>
        <v/>
      </c>
      <c r="BC82" s="10" t="str">
        <f t="shared" si="35"/>
        <v/>
      </c>
      <c r="BD82" s="10" t="str">
        <f t="shared" si="52"/>
        <v/>
      </c>
      <c r="BE82" s="10" t="str">
        <f t="shared" si="53"/>
        <v/>
      </c>
      <c r="BF82" s="10" t="str">
        <f t="shared" si="54"/>
        <v/>
      </c>
      <c r="BG82" s="10" t="str">
        <f t="shared" si="55"/>
        <v/>
      </c>
      <c r="BH82" s="10" t="str">
        <f t="shared" si="56"/>
        <v/>
      </c>
      <c r="BI82" s="10" t="str">
        <f t="shared" si="59"/>
        <v/>
      </c>
      <c r="BJ82" s="10" t="str">
        <f t="shared" si="59"/>
        <v/>
      </c>
      <c r="BK82" s="10" t="str">
        <f t="shared" si="59"/>
        <v/>
      </c>
      <c r="BL82" s="10" t="str">
        <f t="shared" si="59"/>
        <v/>
      </c>
      <c r="BM82" s="10" t="str">
        <f t="shared" si="59"/>
        <v/>
      </c>
      <c r="BN82" s="10" t="str">
        <f t="shared" si="59"/>
        <v/>
      </c>
      <c r="BO82" s="10" t="str">
        <f t="shared" si="59"/>
        <v/>
      </c>
      <c r="BP82" s="10" t="str">
        <f t="shared" si="59"/>
        <v/>
      </c>
      <c r="BQ82" s="10" t="str">
        <f t="shared" si="59"/>
        <v/>
      </c>
      <c r="BR82" s="10" t="str">
        <f t="shared" si="59"/>
        <v/>
      </c>
      <c r="BS82" s="10" t="str">
        <f t="shared" si="59"/>
        <v/>
      </c>
      <c r="BT82" s="10" t="str">
        <f t="shared" si="59"/>
        <v/>
      </c>
      <c r="BU82" s="10" t="str">
        <f t="shared" si="59"/>
        <v/>
      </c>
      <c r="BV82" s="10" t="str">
        <f t="shared" si="59"/>
        <v/>
      </c>
      <c r="BW82" s="10" t="str">
        <f t="shared" si="59"/>
        <v/>
      </c>
      <c r="BX82" s="10" t="str">
        <f t="shared" si="57"/>
        <v/>
      </c>
      <c r="BY82" s="10" t="str">
        <f t="shared" si="58"/>
        <v/>
      </c>
      <c r="BZ82" s="11"/>
      <c r="CD82" s="13"/>
      <c r="CE82" s="13"/>
      <c r="CF82" s="38" t="str">
        <f t="shared" si="39"/>
        <v/>
      </c>
      <c r="CH82" s="14" t="s">
        <v>5</v>
      </c>
    </row>
    <row r="83" spans="1:86" s="12" customFormat="1" ht="25" x14ac:dyDescent="0.25">
      <c r="A83" s="36">
        <v>73</v>
      </c>
      <c r="B83" s="37" t="str">
        <f t="shared" si="37"/>
        <v/>
      </c>
      <c r="C83" s="57"/>
      <c r="D83" s="22"/>
      <c r="E83" s="60"/>
      <c r="F83" s="60"/>
      <c r="G83" s="60"/>
      <c r="H83" s="22"/>
      <c r="I83" s="22"/>
      <c r="J83" s="22"/>
      <c r="K83" s="22"/>
      <c r="L83" s="22"/>
      <c r="M83" s="33"/>
      <c r="N83" s="22"/>
      <c r="O83" s="33"/>
      <c r="P83" s="22"/>
      <c r="Q83" s="30"/>
      <c r="R83" s="22"/>
      <c r="S83" s="22"/>
      <c r="T83" s="22"/>
      <c r="U83" s="22"/>
      <c r="V83" s="22"/>
      <c r="W83" s="22"/>
      <c r="X83" s="22"/>
      <c r="Y83" s="22"/>
      <c r="Z83" s="22"/>
      <c r="AA83" s="22"/>
      <c r="AB83" s="22"/>
      <c r="AC83" s="22"/>
      <c r="AD83" s="22"/>
      <c r="AE83" s="22"/>
      <c r="AF83" s="22"/>
      <c r="AG83" s="22"/>
      <c r="AH83" s="22"/>
      <c r="AI83" s="22"/>
      <c r="AJ83" s="22"/>
      <c r="AK83" s="22"/>
      <c r="AL83" s="158"/>
      <c r="AM83" s="144"/>
      <c r="AN83" s="63"/>
      <c r="AO83" s="10" t="str">
        <f t="shared" si="40"/>
        <v/>
      </c>
      <c r="AP83" s="10" t="str">
        <f t="shared" si="41"/>
        <v/>
      </c>
      <c r="AQ83" s="10" t="str">
        <f t="shared" si="42"/>
        <v/>
      </c>
      <c r="AR83" s="10" t="str">
        <f t="shared" si="43"/>
        <v/>
      </c>
      <c r="AS83" s="10" t="str">
        <f t="shared" si="44"/>
        <v/>
      </c>
      <c r="AT83" s="10" t="str">
        <f t="shared" si="45"/>
        <v/>
      </c>
      <c r="AU83" s="10" t="str">
        <f t="shared" si="38"/>
        <v/>
      </c>
      <c r="AV83" s="10" t="str">
        <f t="shared" si="46"/>
        <v/>
      </c>
      <c r="AW83" s="10" t="str">
        <f t="shared" si="47"/>
        <v/>
      </c>
      <c r="AX83" s="10" t="str">
        <f t="shared" si="48"/>
        <v/>
      </c>
      <c r="AY83" s="10" t="str">
        <f t="shared" si="49"/>
        <v/>
      </c>
      <c r="AZ83" s="10" t="str">
        <f t="shared" si="50"/>
        <v/>
      </c>
      <c r="BA83" s="10" t="str">
        <f t="shared" si="51"/>
        <v/>
      </c>
      <c r="BB83" s="10" t="str">
        <f t="shared" si="35"/>
        <v/>
      </c>
      <c r="BC83" s="10" t="str">
        <f t="shared" si="35"/>
        <v/>
      </c>
      <c r="BD83" s="10" t="str">
        <f t="shared" si="52"/>
        <v/>
      </c>
      <c r="BE83" s="10" t="str">
        <f t="shared" si="53"/>
        <v/>
      </c>
      <c r="BF83" s="10" t="str">
        <f t="shared" si="54"/>
        <v/>
      </c>
      <c r="BG83" s="10" t="str">
        <f t="shared" si="55"/>
        <v/>
      </c>
      <c r="BH83" s="10" t="str">
        <f t="shared" si="56"/>
        <v/>
      </c>
      <c r="BI83" s="10" t="str">
        <f t="shared" si="59"/>
        <v/>
      </c>
      <c r="BJ83" s="10" t="str">
        <f t="shared" si="59"/>
        <v/>
      </c>
      <c r="BK83" s="10" t="str">
        <f t="shared" si="59"/>
        <v/>
      </c>
      <c r="BL83" s="10" t="str">
        <f t="shared" si="59"/>
        <v/>
      </c>
      <c r="BM83" s="10" t="str">
        <f t="shared" si="59"/>
        <v/>
      </c>
      <c r="BN83" s="10" t="str">
        <f t="shared" si="59"/>
        <v/>
      </c>
      <c r="BO83" s="10" t="str">
        <f t="shared" si="59"/>
        <v/>
      </c>
      <c r="BP83" s="10" t="str">
        <f t="shared" si="59"/>
        <v/>
      </c>
      <c r="BQ83" s="10" t="str">
        <f t="shared" si="59"/>
        <v/>
      </c>
      <c r="BR83" s="10" t="str">
        <f t="shared" si="59"/>
        <v/>
      </c>
      <c r="BS83" s="10" t="str">
        <f t="shared" si="59"/>
        <v/>
      </c>
      <c r="BT83" s="10" t="str">
        <f t="shared" si="59"/>
        <v/>
      </c>
      <c r="BU83" s="10" t="str">
        <f t="shared" si="59"/>
        <v/>
      </c>
      <c r="BV83" s="10" t="str">
        <f t="shared" si="59"/>
        <v/>
      </c>
      <c r="BW83" s="10" t="str">
        <f t="shared" si="59"/>
        <v/>
      </c>
      <c r="BX83" s="10" t="str">
        <f t="shared" si="57"/>
        <v/>
      </c>
      <c r="BY83" s="10" t="str">
        <f t="shared" si="58"/>
        <v/>
      </c>
      <c r="BZ83" s="11"/>
      <c r="CD83" s="13"/>
      <c r="CE83" s="13"/>
      <c r="CF83" s="38" t="str">
        <f t="shared" si="39"/>
        <v/>
      </c>
      <c r="CH83" s="14" t="s">
        <v>5</v>
      </c>
    </row>
    <row r="84" spans="1:86" s="12" customFormat="1" ht="25" x14ac:dyDescent="0.25">
      <c r="A84" s="36">
        <v>74</v>
      </c>
      <c r="B84" s="37" t="str">
        <f t="shared" si="37"/>
        <v/>
      </c>
      <c r="C84" s="57"/>
      <c r="D84" s="22"/>
      <c r="E84" s="60"/>
      <c r="F84" s="60"/>
      <c r="G84" s="60"/>
      <c r="H84" s="22"/>
      <c r="I84" s="22"/>
      <c r="J84" s="22"/>
      <c r="K84" s="22"/>
      <c r="L84" s="22"/>
      <c r="M84" s="33"/>
      <c r="N84" s="22"/>
      <c r="O84" s="33"/>
      <c r="P84" s="22"/>
      <c r="Q84" s="30"/>
      <c r="R84" s="22"/>
      <c r="S84" s="22"/>
      <c r="T84" s="22"/>
      <c r="U84" s="22"/>
      <c r="V84" s="22"/>
      <c r="W84" s="22"/>
      <c r="X84" s="22"/>
      <c r="Y84" s="22"/>
      <c r="Z84" s="22"/>
      <c r="AA84" s="22"/>
      <c r="AB84" s="22"/>
      <c r="AC84" s="22"/>
      <c r="AD84" s="22"/>
      <c r="AE84" s="22"/>
      <c r="AF84" s="22"/>
      <c r="AG84" s="22"/>
      <c r="AH84" s="22"/>
      <c r="AI84" s="22"/>
      <c r="AJ84" s="22"/>
      <c r="AK84" s="22"/>
      <c r="AL84" s="158"/>
      <c r="AM84" s="144"/>
      <c r="AN84" s="63"/>
      <c r="AO84" s="10" t="str">
        <f t="shared" si="40"/>
        <v/>
      </c>
      <c r="AP84" s="10" t="str">
        <f t="shared" si="41"/>
        <v/>
      </c>
      <c r="AQ84" s="10" t="str">
        <f t="shared" si="42"/>
        <v/>
      </c>
      <c r="AR84" s="10" t="str">
        <f t="shared" si="43"/>
        <v/>
      </c>
      <c r="AS84" s="10" t="str">
        <f t="shared" si="44"/>
        <v/>
      </c>
      <c r="AT84" s="10" t="str">
        <f t="shared" si="45"/>
        <v/>
      </c>
      <c r="AU84" s="10" t="str">
        <f t="shared" si="38"/>
        <v/>
      </c>
      <c r="AV84" s="10" t="str">
        <f t="shared" si="46"/>
        <v/>
      </c>
      <c r="AW84" s="10" t="str">
        <f t="shared" si="47"/>
        <v/>
      </c>
      <c r="AX84" s="10" t="str">
        <f t="shared" si="48"/>
        <v/>
      </c>
      <c r="AY84" s="10" t="str">
        <f t="shared" si="49"/>
        <v/>
      </c>
      <c r="AZ84" s="10" t="str">
        <f t="shared" si="50"/>
        <v/>
      </c>
      <c r="BA84" s="10" t="str">
        <f t="shared" si="51"/>
        <v/>
      </c>
      <c r="BB84" s="10" t="str">
        <f t="shared" si="35"/>
        <v/>
      </c>
      <c r="BC84" s="10" t="str">
        <f t="shared" si="35"/>
        <v/>
      </c>
      <c r="BD84" s="10" t="str">
        <f t="shared" si="52"/>
        <v/>
      </c>
      <c r="BE84" s="10" t="str">
        <f t="shared" si="53"/>
        <v/>
      </c>
      <c r="BF84" s="10" t="str">
        <f t="shared" si="54"/>
        <v/>
      </c>
      <c r="BG84" s="10" t="str">
        <f t="shared" si="55"/>
        <v/>
      </c>
      <c r="BH84" s="10" t="str">
        <f t="shared" si="56"/>
        <v/>
      </c>
      <c r="BI84" s="10" t="str">
        <f t="shared" si="59"/>
        <v/>
      </c>
      <c r="BJ84" s="10" t="str">
        <f t="shared" si="59"/>
        <v/>
      </c>
      <c r="BK84" s="10" t="str">
        <f t="shared" si="59"/>
        <v/>
      </c>
      <c r="BL84" s="10" t="str">
        <f t="shared" si="59"/>
        <v/>
      </c>
      <c r="BM84" s="10" t="str">
        <f t="shared" si="59"/>
        <v/>
      </c>
      <c r="BN84" s="10" t="str">
        <f t="shared" si="59"/>
        <v/>
      </c>
      <c r="BO84" s="10" t="str">
        <f t="shared" si="59"/>
        <v/>
      </c>
      <c r="BP84" s="10" t="str">
        <f t="shared" si="59"/>
        <v/>
      </c>
      <c r="BQ84" s="10" t="str">
        <f t="shared" si="59"/>
        <v/>
      </c>
      <c r="BR84" s="10" t="str">
        <f t="shared" si="59"/>
        <v/>
      </c>
      <c r="BS84" s="10" t="str">
        <f t="shared" si="59"/>
        <v/>
      </c>
      <c r="BT84" s="10" t="str">
        <f t="shared" si="59"/>
        <v/>
      </c>
      <c r="BU84" s="10" t="str">
        <f t="shared" si="59"/>
        <v/>
      </c>
      <c r="BV84" s="10" t="str">
        <f t="shared" si="59"/>
        <v/>
      </c>
      <c r="BW84" s="10" t="str">
        <f t="shared" si="59"/>
        <v/>
      </c>
      <c r="BX84" s="10" t="str">
        <f t="shared" si="57"/>
        <v/>
      </c>
      <c r="BY84" s="10" t="str">
        <f t="shared" si="58"/>
        <v/>
      </c>
      <c r="BZ84" s="11"/>
      <c r="CD84" s="13"/>
      <c r="CE84" s="13"/>
      <c r="CF84" s="38" t="str">
        <f t="shared" si="39"/>
        <v/>
      </c>
      <c r="CH84" s="14" t="s">
        <v>5</v>
      </c>
    </row>
    <row r="85" spans="1:86" s="12" customFormat="1" ht="25" x14ac:dyDescent="0.25">
      <c r="A85" s="36">
        <v>75</v>
      </c>
      <c r="B85" s="37" t="str">
        <f t="shared" si="37"/>
        <v/>
      </c>
      <c r="C85" s="57"/>
      <c r="D85" s="22"/>
      <c r="E85" s="60"/>
      <c r="F85" s="60"/>
      <c r="G85" s="60"/>
      <c r="H85" s="22"/>
      <c r="I85" s="22"/>
      <c r="J85" s="22"/>
      <c r="K85" s="22"/>
      <c r="L85" s="22"/>
      <c r="M85" s="33"/>
      <c r="N85" s="22"/>
      <c r="O85" s="33"/>
      <c r="P85" s="22"/>
      <c r="Q85" s="30"/>
      <c r="R85" s="22"/>
      <c r="S85" s="22"/>
      <c r="T85" s="22"/>
      <c r="U85" s="22"/>
      <c r="V85" s="22"/>
      <c r="W85" s="22"/>
      <c r="X85" s="22"/>
      <c r="Y85" s="22"/>
      <c r="Z85" s="22"/>
      <c r="AA85" s="22"/>
      <c r="AB85" s="22"/>
      <c r="AC85" s="22"/>
      <c r="AD85" s="22"/>
      <c r="AE85" s="22"/>
      <c r="AF85" s="22"/>
      <c r="AG85" s="22"/>
      <c r="AH85" s="22"/>
      <c r="AI85" s="22"/>
      <c r="AJ85" s="22"/>
      <c r="AK85" s="22"/>
      <c r="AL85" s="158"/>
      <c r="AM85" s="144"/>
      <c r="AN85" s="63"/>
      <c r="AO85" s="10" t="str">
        <f t="shared" si="40"/>
        <v/>
      </c>
      <c r="AP85" s="10" t="str">
        <f t="shared" si="41"/>
        <v/>
      </c>
      <c r="AQ85" s="10" t="str">
        <f t="shared" si="42"/>
        <v/>
      </c>
      <c r="AR85" s="10" t="str">
        <f t="shared" si="43"/>
        <v/>
      </c>
      <c r="AS85" s="10" t="str">
        <f t="shared" si="44"/>
        <v/>
      </c>
      <c r="AT85" s="10" t="str">
        <f t="shared" si="45"/>
        <v/>
      </c>
      <c r="AU85" s="10" t="str">
        <f t="shared" si="38"/>
        <v/>
      </c>
      <c r="AV85" s="10" t="str">
        <f t="shared" si="46"/>
        <v/>
      </c>
      <c r="AW85" s="10" t="str">
        <f t="shared" si="47"/>
        <v/>
      </c>
      <c r="AX85" s="10" t="str">
        <f t="shared" si="48"/>
        <v/>
      </c>
      <c r="AY85" s="10" t="str">
        <f t="shared" si="49"/>
        <v/>
      </c>
      <c r="AZ85" s="10" t="str">
        <f t="shared" si="50"/>
        <v/>
      </c>
      <c r="BA85" s="10" t="str">
        <f t="shared" si="51"/>
        <v/>
      </c>
      <c r="BB85" s="10" t="str">
        <f t="shared" si="35"/>
        <v/>
      </c>
      <c r="BC85" s="10" t="str">
        <f t="shared" si="35"/>
        <v/>
      </c>
      <c r="BD85" s="10" t="str">
        <f t="shared" si="52"/>
        <v/>
      </c>
      <c r="BE85" s="10" t="str">
        <f t="shared" si="53"/>
        <v/>
      </c>
      <c r="BF85" s="10" t="str">
        <f t="shared" si="54"/>
        <v/>
      </c>
      <c r="BG85" s="10" t="str">
        <f t="shared" si="55"/>
        <v/>
      </c>
      <c r="BH85" s="10" t="str">
        <f t="shared" si="56"/>
        <v/>
      </c>
      <c r="BI85" s="10" t="str">
        <f t="shared" si="59"/>
        <v/>
      </c>
      <c r="BJ85" s="10" t="str">
        <f t="shared" si="59"/>
        <v/>
      </c>
      <c r="BK85" s="10" t="str">
        <f t="shared" si="59"/>
        <v/>
      </c>
      <c r="BL85" s="10" t="str">
        <f t="shared" si="59"/>
        <v/>
      </c>
      <c r="BM85" s="10" t="str">
        <f t="shared" si="59"/>
        <v/>
      </c>
      <c r="BN85" s="10" t="str">
        <f t="shared" si="59"/>
        <v/>
      </c>
      <c r="BO85" s="10" t="str">
        <f t="shared" si="59"/>
        <v/>
      </c>
      <c r="BP85" s="10" t="str">
        <f t="shared" si="59"/>
        <v/>
      </c>
      <c r="BQ85" s="10" t="str">
        <f t="shared" si="59"/>
        <v/>
      </c>
      <c r="BR85" s="10" t="str">
        <f t="shared" si="59"/>
        <v/>
      </c>
      <c r="BS85" s="10" t="str">
        <f t="shared" si="59"/>
        <v/>
      </c>
      <c r="BT85" s="10" t="str">
        <f t="shared" si="59"/>
        <v/>
      </c>
      <c r="BU85" s="10" t="str">
        <f t="shared" si="59"/>
        <v/>
      </c>
      <c r="BV85" s="10" t="str">
        <f t="shared" si="59"/>
        <v/>
      </c>
      <c r="BW85" s="10" t="str">
        <f t="shared" si="59"/>
        <v/>
      </c>
      <c r="BX85" s="10" t="str">
        <f t="shared" si="57"/>
        <v/>
      </c>
      <c r="BY85" s="10" t="str">
        <f t="shared" si="58"/>
        <v/>
      </c>
      <c r="BZ85" s="11"/>
      <c r="CD85" s="13"/>
      <c r="CE85" s="13"/>
      <c r="CF85" s="38" t="str">
        <f t="shared" si="39"/>
        <v/>
      </c>
      <c r="CH85" s="14" t="s">
        <v>5</v>
      </c>
    </row>
    <row r="86" spans="1:86" s="12" customFormat="1" ht="25" x14ac:dyDescent="0.25">
      <c r="A86" s="36">
        <v>76</v>
      </c>
      <c r="B86" s="37" t="str">
        <f t="shared" si="37"/>
        <v/>
      </c>
      <c r="C86" s="57"/>
      <c r="D86" s="22"/>
      <c r="E86" s="60"/>
      <c r="F86" s="60"/>
      <c r="G86" s="60"/>
      <c r="H86" s="22"/>
      <c r="I86" s="22"/>
      <c r="J86" s="22"/>
      <c r="K86" s="22"/>
      <c r="L86" s="22"/>
      <c r="M86" s="33"/>
      <c r="N86" s="22"/>
      <c r="O86" s="33"/>
      <c r="P86" s="22"/>
      <c r="Q86" s="30"/>
      <c r="R86" s="22"/>
      <c r="S86" s="22"/>
      <c r="T86" s="22"/>
      <c r="U86" s="22"/>
      <c r="V86" s="22"/>
      <c r="W86" s="22"/>
      <c r="X86" s="22"/>
      <c r="Y86" s="22"/>
      <c r="Z86" s="22"/>
      <c r="AA86" s="22"/>
      <c r="AB86" s="22"/>
      <c r="AC86" s="22"/>
      <c r="AD86" s="22"/>
      <c r="AE86" s="22"/>
      <c r="AF86" s="22"/>
      <c r="AG86" s="22"/>
      <c r="AH86" s="22"/>
      <c r="AI86" s="22"/>
      <c r="AJ86" s="22"/>
      <c r="AK86" s="22"/>
      <c r="AL86" s="158"/>
      <c r="AM86" s="144"/>
      <c r="AN86" s="63"/>
      <c r="AO86" s="10" t="str">
        <f t="shared" si="40"/>
        <v/>
      </c>
      <c r="AP86" s="10" t="str">
        <f t="shared" si="41"/>
        <v/>
      </c>
      <c r="AQ86" s="10" t="str">
        <f t="shared" si="42"/>
        <v/>
      </c>
      <c r="AR86" s="10" t="str">
        <f t="shared" si="43"/>
        <v/>
      </c>
      <c r="AS86" s="10" t="str">
        <f t="shared" si="44"/>
        <v/>
      </c>
      <c r="AT86" s="10" t="str">
        <f t="shared" si="45"/>
        <v/>
      </c>
      <c r="AU86" s="10" t="str">
        <f t="shared" si="38"/>
        <v/>
      </c>
      <c r="AV86" s="10" t="str">
        <f t="shared" si="46"/>
        <v/>
      </c>
      <c r="AW86" s="10" t="str">
        <f t="shared" si="47"/>
        <v/>
      </c>
      <c r="AX86" s="10" t="str">
        <f t="shared" si="48"/>
        <v/>
      </c>
      <c r="AY86" s="10" t="str">
        <f t="shared" si="49"/>
        <v/>
      </c>
      <c r="AZ86" s="10" t="str">
        <f t="shared" si="50"/>
        <v/>
      </c>
      <c r="BA86" s="10" t="str">
        <f t="shared" si="51"/>
        <v/>
      </c>
      <c r="BB86" s="10" t="str">
        <f t="shared" si="35"/>
        <v/>
      </c>
      <c r="BC86" s="10" t="str">
        <f t="shared" si="35"/>
        <v/>
      </c>
      <c r="BD86" s="10" t="str">
        <f t="shared" si="52"/>
        <v/>
      </c>
      <c r="BE86" s="10" t="str">
        <f t="shared" si="53"/>
        <v/>
      </c>
      <c r="BF86" s="10" t="str">
        <f t="shared" si="54"/>
        <v/>
      </c>
      <c r="BG86" s="10" t="str">
        <f t="shared" si="55"/>
        <v/>
      </c>
      <c r="BH86" s="10" t="str">
        <f t="shared" si="56"/>
        <v/>
      </c>
      <c r="BI86" s="10" t="str">
        <f t="shared" si="59"/>
        <v/>
      </c>
      <c r="BJ86" s="10" t="str">
        <f t="shared" si="59"/>
        <v/>
      </c>
      <c r="BK86" s="10" t="str">
        <f t="shared" si="59"/>
        <v/>
      </c>
      <c r="BL86" s="10" t="str">
        <f t="shared" si="59"/>
        <v/>
      </c>
      <c r="BM86" s="10" t="str">
        <f t="shared" si="59"/>
        <v/>
      </c>
      <c r="BN86" s="10" t="str">
        <f t="shared" si="59"/>
        <v/>
      </c>
      <c r="BO86" s="10" t="str">
        <f t="shared" si="59"/>
        <v/>
      </c>
      <c r="BP86" s="10" t="str">
        <f t="shared" si="59"/>
        <v/>
      </c>
      <c r="BQ86" s="10" t="str">
        <f t="shared" si="59"/>
        <v/>
      </c>
      <c r="BR86" s="10" t="str">
        <f t="shared" si="59"/>
        <v/>
      </c>
      <c r="BS86" s="10" t="str">
        <f t="shared" si="59"/>
        <v/>
      </c>
      <c r="BT86" s="10" t="str">
        <f t="shared" si="59"/>
        <v/>
      </c>
      <c r="BU86" s="10" t="str">
        <f t="shared" si="59"/>
        <v/>
      </c>
      <c r="BV86" s="10" t="str">
        <f t="shared" si="59"/>
        <v/>
      </c>
      <c r="BW86" s="10" t="str">
        <f t="shared" si="59"/>
        <v/>
      </c>
      <c r="BX86" s="10" t="str">
        <f t="shared" si="57"/>
        <v/>
      </c>
      <c r="BY86" s="10" t="str">
        <f t="shared" si="58"/>
        <v/>
      </c>
      <c r="BZ86" s="11"/>
      <c r="CD86" s="13"/>
      <c r="CE86" s="13"/>
      <c r="CF86" s="38" t="str">
        <f t="shared" si="39"/>
        <v/>
      </c>
      <c r="CH86" s="14" t="s">
        <v>5</v>
      </c>
    </row>
    <row r="87" spans="1:86" s="12" customFormat="1" ht="25" x14ac:dyDescent="0.25">
      <c r="A87" s="36">
        <v>77</v>
      </c>
      <c r="B87" s="37" t="str">
        <f t="shared" si="37"/>
        <v/>
      </c>
      <c r="C87" s="57"/>
      <c r="D87" s="22"/>
      <c r="E87" s="60"/>
      <c r="F87" s="60"/>
      <c r="G87" s="60"/>
      <c r="H87" s="22"/>
      <c r="I87" s="22"/>
      <c r="J87" s="22"/>
      <c r="K87" s="22"/>
      <c r="L87" s="22"/>
      <c r="M87" s="33"/>
      <c r="N87" s="22"/>
      <c r="O87" s="33"/>
      <c r="P87" s="22"/>
      <c r="Q87" s="30"/>
      <c r="R87" s="22"/>
      <c r="S87" s="22"/>
      <c r="T87" s="22"/>
      <c r="U87" s="22"/>
      <c r="V87" s="22"/>
      <c r="W87" s="22"/>
      <c r="X87" s="22"/>
      <c r="Y87" s="22"/>
      <c r="Z87" s="22"/>
      <c r="AA87" s="22"/>
      <c r="AB87" s="22"/>
      <c r="AC87" s="22"/>
      <c r="AD87" s="22"/>
      <c r="AE87" s="22"/>
      <c r="AF87" s="22"/>
      <c r="AG87" s="22"/>
      <c r="AH87" s="22"/>
      <c r="AI87" s="22"/>
      <c r="AJ87" s="22"/>
      <c r="AK87" s="22"/>
      <c r="AL87" s="158"/>
      <c r="AM87" s="144"/>
      <c r="AN87" s="63"/>
      <c r="AO87" s="10" t="str">
        <f t="shared" si="40"/>
        <v/>
      </c>
      <c r="AP87" s="10" t="str">
        <f t="shared" si="41"/>
        <v/>
      </c>
      <c r="AQ87" s="10" t="str">
        <f t="shared" si="42"/>
        <v/>
      </c>
      <c r="AR87" s="10" t="str">
        <f t="shared" si="43"/>
        <v/>
      </c>
      <c r="AS87" s="10" t="str">
        <f t="shared" si="44"/>
        <v/>
      </c>
      <c r="AT87" s="10" t="str">
        <f t="shared" si="45"/>
        <v/>
      </c>
      <c r="AU87" s="10" t="str">
        <f t="shared" si="38"/>
        <v/>
      </c>
      <c r="AV87" s="10" t="str">
        <f t="shared" si="46"/>
        <v/>
      </c>
      <c r="AW87" s="10" t="str">
        <f t="shared" si="47"/>
        <v/>
      </c>
      <c r="AX87" s="10" t="str">
        <f t="shared" si="48"/>
        <v/>
      </c>
      <c r="AY87" s="10" t="str">
        <f t="shared" si="49"/>
        <v/>
      </c>
      <c r="AZ87" s="10" t="str">
        <f t="shared" si="50"/>
        <v/>
      </c>
      <c r="BA87" s="10" t="str">
        <f t="shared" si="51"/>
        <v/>
      </c>
      <c r="BB87" s="10" t="str">
        <f t="shared" si="35"/>
        <v/>
      </c>
      <c r="BC87" s="10" t="str">
        <f t="shared" si="35"/>
        <v/>
      </c>
      <c r="BD87" s="10" t="str">
        <f t="shared" si="52"/>
        <v/>
      </c>
      <c r="BE87" s="10" t="str">
        <f t="shared" si="53"/>
        <v/>
      </c>
      <c r="BF87" s="10" t="str">
        <f t="shared" si="54"/>
        <v/>
      </c>
      <c r="BG87" s="10" t="str">
        <f t="shared" si="55"/>
        <v/>
      </c>
      <c r="BH87" s="10" t="str">
        <f t="shared" si="56"/>
        <v/>
      </c>
      <c r="BI87" s="10" t="str">
        <f t="shared" si="59"/>
        <v/>
      </c>
      <c r="BJ87" s="10" t="str">
        <f t="shared" si="59"/>
        <v/>
      </c>
      <c r="BK87" s="10" t="str">
        <f t="shared" si="59"/>
        <v/>
      </c>
      <c r="BL87" s="10" t="str">
        <f t="shared" si="59"/>
        <v/>
      </c>
      <c r="BM87" s="10" t="str">
        <f t="shared" si="59"/>
        <v/>
      </c>
      <c r="BN87" s="10" t="str">
        <f t="shared" si="59"/>
        <v/>
      </c>
      <c r="BO87" s="10" t="str">
        <f t="shared" si="59"/>
        <v/>
      </c>
      <c r="BP87" s="10" t="str">
        <f t="shared" si="59"/>
        <v/>
      </c>
      <c r="BQ87" s="10" t="str">
        <f t="shared" si="59"/>
        <v/>
      </c>
      <c r="BR87" s="10" t="str">
        <f t="shared" si="59"/>
        <v/>
      </c>
      <c r="BS87" s="10" t="str">
        <f t="shared" si="59"/>
        <v/>
      </c>
      <c r="BT87" s="10" t="str">
        <f t="shared" si="59"/>
        <v/>
      </c>
      <c r="BU87" s="10" t="str">
        <f t="shared" si="59"/>
        <v/>
      </c>
      <c r="BV87" s="10" t="str">
        <f t="shared" si="59"/>
        <v/>
      </c>
      <c r="BW87" s="10" t="str">
        <f t="shared" si="59"/>
        <v/>
      </c>
      <c r="BX87" s="10" t="str">
        <f t="shared" si="57"/>
        <v/>
      </c>
      <c r="BY87" s="10" t="str">
        <f t="shared" si="58"/>
        <v/>
      </c>
      <c r="BZ87" s="11"/>
      <c r="CD87" s="13"/>
      <c r="CE87" s="13"/>
      <c r="CF87" s="38" t="str">
        <f t="shared" si="39"/>
        <v/>
      </c>
      <c r="CH87" s="14" t="s">
        <v>5</v>
      </c>
    </row>
    <row r="88" spans="1:86" s="12" customFormat="1" ht="25" x14ac:dyDescent="0.25">
      <c r="A88" s="36">
        <v>78</v>
      </c>
      <c r="B88" s="37" t="str">
        <f t="shared" si="37"/>
        <v/>
      </c>
      <c r="C88" s="57"/>
      <c r="D88" s="22"/>
      <c r="E88" s="60"/>
      <c r="F88" s="60"/>
      <c r="G88" s="60"/>
      <c r="H88" s="22"/>
      <c r="I88" s="22"/>
      <c r="J88" s="22"/>
      <c r="K88" s="22"/>
      <c r="L88" s="22"/>
      <c r="M88" s="33"/>
      <c r="N88" s="22"/>
      <c r="O88" s="33"/>
      <c r="P88" s="22"/>
      <c r="Q88" s="30"/>
      <c r="R88" s="22"/>
      <c r="S88" s="22"/>
      <c r="T88" s="22"/>
      <c r="U88" s="22"/>
      <c r="V88" s="22"/>
      <c r="W88" s="22"/>
      <c r="X88" s="22"/>
      <c r="Y88" s="22"/>
      <c r="Z88" s="22"/>
      <c r="AA88" s="22"/>
      <c r="AB88" s="22"/>
      <c r="AC88" s="22"/>
      <c r="AD88" s="22"/>
      <c r="AE88" s="22"/>
      <c r="AF88" s="22"/>
      <c r="AG88" s="22"/>
      <c r="AH88" s="22"/>
      <c r="AI88" s="22"/>
      <c r="AJ88" s="22"/>
      <c r="AK88" s="22"/>
      <c r="AL88" s="158"/>
      <c r="AM88" s="144"/>
      <c r="AN88" s="63"/>
      <c r="AO88" s="10" t="str">
        <f t="shared" si="40"/>
        <v/>
      </c>
      <c r="AP88" s="10" t="str">
        <f t="shared" si="41"/>
        <v/>
      </c>
      <c r="AQ88" s="10" t="str">
        <f t="shared" si="42"/>
        <v/>
      </c>
      <c r="AR88" s="10" t="str">
        <f t="shared" si="43"/>
        <v/>
      </c>
      <c r="AS88" s="10" t="str">
        <f t="shared" si="44"/>
        <v/>
      </c>
      <c r="AT88" s="10" t="str">
        <f t="shared" si="45"/>
        <v/>
      </c>
      <c r="AU88" s="10" t="str">
        <f t="shared" si="38"/>
        <v/>
      </c>
      <c r="AV88" s="10" t="str">
        <f t="shared" si="46"/>
        <v/>
      </c>
      <c r="AW88" s="10" t="str">
        <f t="shared" si="47"/>
        <v/>
      </c>
      <c r="AX88" s="10" t="str">
        <f t="shared" si="48"/>
        <v/>
      </c>
      <c r="AY88" s="10" t="str">
        <f t="shared" si="49"/>
        <v/>
      </c>
      <c r="AZ88" s="10" t="str">
        <f t="shared" si="50"/>
        <v/>
      </c>
      <c r="BA88" s="10" t="str">
        <f t="shared" si="51"/>
        <v/>
      </c>
      <c r="BB88" s="10" t="str">
        <f t="shared" si="35"/>
        <v/>
      </c>
      <c r="BC88" s="10" t="str">
        <f t="shared" si="35"/>
        <v/>
      </c>
      <c r="BD88" s="10" t="str">
        <f t="shared" si="52"/>
        <v/>
      </c>
      <c r="BE88" s="10" t="str">
        <f t="shared" si="53"/>
        <v/>
      </c>
      <c r="BF88" s="10" t="str">
        <f t="shared" si="54"/>
        <v/>
      </c>
      <c r="BG88" s="10" t="str">
        <f t="shared" si="55"/>
        <v/>
      </c>
      <c r="BH88" s="10" t="str">
        <f t="shared" si="56"/>
        <v/>
      </c>
      <c r="BI88" s="10" t="str">
        <f t="shared" si="59"/>
        <v/>
      </c>
      <c r="BJ88" s="10" t="str">
        <f t="shared" si="59"/>
        <v/>
      </c>
      <c r="BK88" s="10" t="str">
        <f t="shared" si="59"/>
        <v/>
      </c>
      <c r="BL88" s="10" t="str">
        <f t="shared" si="59"/>
        <v/>
      </c>
      <c r="BM88" s="10" t="str">
        <f t="shared" si="59"/>
        <v/>
      </c>
      <c r="BN88" s="10" t="str">
        <f t="shared" si="59"/>
        <v/>
      </c>
      <c r="BO88" s="10" t="str">
        <f t="shared" si="59"/>
        <v/>
      </c>
      <c r="BP88" s="10" t="str">
        <f t="shared" si="59"/>
        <v/>
      </c>
      <c r="BQ88" s="10" t="str">
        <f t="shared" si="59"/>
        <v/>
      </c>
      <c r="BR88" s="10" t="str">
        <f t="shared" si="59"/>
        <v/>
      </c>
      <c r="BS88" s="10" t="str">
        <f t="shared" si="59"/>
        <v/>
      </c>
      <c r="BT88" s="10" t="str">
        <f t="shared" si="59"/>
        <v/>
      </c>
      <c r="BU88" s="10" t="str">
        <f t="shared" si="59"/>
        <v/>
      </c>
      <c r="BV88" s="10" t="str">
        <f t="shared" si="59"/>
        <v/>
      </c>
      <c r="BW88" s="10" t="str">
        <f t="shared" si="59"/>
        <v/>
      </c>
      <c r="BX88" s="10" t="str">
        <f t="shared" si="57"/>
        <v/>
      </c>
      <c r="BY88" s="10" t="str">
        <f t="shared" si="58"/>
        <v/>
      </c>
      <c r="BZ88" s="11"/>
      <c r="CD88" s="13"/>
      <c r="CE88" s="13"/>
      <c r="CF88" s="38" t="str">
        <f t="shared" si="39"/>
        <v/>
      </c>
      <c r="CH88" s="14" t="s">
        <v>5</v>
      </c>
    </row>
    <row r="89" spans="1:86" s="12" customFormat="1" ht="25" x14ac:dyDescent="0.25">
      <c r="A89" s="36">
        <v>79</v>
      </c>
      <c r="B89" s="37" t="str">
        <f t="shared" si="37"/>
        <v/>
      </c>
      <c r="C89" s="57"/>
      <c r="D89" s="22"/>
      <c r="E89" s="60"/>
      <c r="F89" s="60"/>
      <c r="G89" s="60"/>
      <c r="H89" s="22"/>
      <c r="I89" s="22"/>
      <c r="J89" s="22"/>
      <c r="K89" s="22"/>
      <c r="L89" s="22"/>
      <c r="M89" s="33"/>
      <c r="N89" s="22"/>
      <c r="O89" s="33"/>
      <c r="P89" s="22"/>
      <c r="Q89" s="30"/>
      <c r="R89" s="22"/>
      <c r="S89" s="22"/>
      <c r="T89" s="22"/>
      <c r="U89" s="22"/>
      <c r="V89" s="22"/>
      <c r="W89" s="22"/>
      <c r="X89" s="22"/>
      <c r="Y89" s="22"/>
      <c r="Z89" s="22"/>
      <c r="AA89" s="22"/>
      <c r="AB89" s="22"/>
      <c r="AC89" s="22"/>
      <c r="AD89" s="22"/>
      <c r="AE89" s="22"/>
      <c r="AF89" s="22"/>
      <c r="AG89" s="22"/>
      <c r="AH89" s="22"/>
      <c r="AI89" s="22"/>
      <c r="AJ89" s="22"/>
      <c r="AK89" s="22"/>
      <c r="AL89" s="158"/>
      <c r="AM89" s="144"/>
      <c r="AN89" s="63"/>
      <c r="AO89" s="10" t="str">
        <f t="shared" si="40"/>
        <v/>
      </c>
      <c r="AP89" s="10" t="str">
        <f t="shared" si="41"/>
        <v/>
      </c>
      <c r="AQ89" s="10" t="str">
        <f t="shared" si="42"/>
        <v/>
      </c>
      <c r="AR89" s="10" t="str">
        <f t="shared" si="43"/>
        <v/>
      </c>
      <c r="AS89" s="10" t="str">
        <f t="shared" si="44"/>
        <v/>
      </c>
      <c r="AT89" s="10" t="str">
        <f t="shared" si="45"/>
        <v/>
      </c>
      <c r="AU89" s="10" t="str">
        <f t="shared" si="38"/>
        <v/>
      </c>
      <c r="AV89" s="10" t="str">
        <f t="shared" si="46"/>
        <v/>
      </c>
      <c r="AW89" s="10" t="str">
        <f t="shared" si="47"/>
        <v/>
      </c>
      <c r="AX89" s="10" t="str">
        <f t="shared" si="48"/>
        <v/>
      </c>
      <c r="AY89" s="10" t="str">
        <f t="shared" si="49"/>
        <v/>
      </c>
      <c r="AZ89" s="10" t="str">
        <f t="shared" si="50"/>
        <v/>
      </c>
      <c r="BA89" s="10" t="str">
        <f t="shared" si="51"/>
        <v/>
      </c>
      <c r="BB89" s="10" t="str">
        <f t="shared" si="35"/>
        <v/>
      </c>
      <c r="BC89" s="10" t="str">
        <f t="shared" si="35"/>
        <v/>
      </c>
      <c r="BD89" s="10" t="str">
        <f t="shared" si="52"/>
        <v/>
      </c>
      <c r="BE89" s="10" t="str">
        <f t="shared" si="53"/>
        <v/>
      </c>
      <c r="BF89" s="10" t="str">
        <f t="shared" si="54"/>
        <v/>
      </c>
      <c r="BG89" s="10" t="str">
        <f t="shared" si="55"/>
        <v/>
      </c>
      <c r="BH89" s="10" t="str">
        <f t="shared" si="56"/>
        <v/>
      </c>
      <c r="BI89" s="10" t="str">
        <f t="shared" si="59"/>
        <v/>
      </c>
      <c r="BJ89" s="10" t="str">
        <f t="shared" si="59"/>
        <v/>
      </c>
      <c r="BK89" s="10" t="str">
        <f t="shared" si="59"/>
        <v/>
      </c>
      <c r="BL89" s="10" t="str">
        <f t="shared" si="59"/>
        <v/>
      </c>
      <c r="BM89" s="10" t="str">
        <f t="shared" si="59"/>
        <v/>
      </c>
      <c r="BN89" s="10" t="str">
        <f t="shared" si="59"/>
        <v/>
      </c>
      <c r="BO89" s="10" t="str">
        <f t="shared" si="59"/>
        <v/>
      </c>
      <c r="BP89" s="10" t="str">
        <f t="shared" si="59"/>
        <v/>
      </c>
      <c r="BQ89" s="10" t="str">
        <f t="shared" si="59"/>
        <v/>
      </c>
      <c r="BR89" s="10" t="str">
        <f t="shared" si="59"/>
        <v/>
      </c>
      <c r="BS89" s="10" t="str">
        <f t="shared" si="59"/>
        <v/>
      </c>
      <c r="BT89" s="10" t="str">
        <f t="shared" si="59"/>
        <v/>
      </c>
      <c r="BU89" s="10" t="str">
        <f t="shared" si="59"/>
        <v/>
      </c>
      <c r="BV89" s="10" t="str">
        <f t="shared" si="59"/>
        <v/>
      </c>
      <c r="BW89" s="10" t="str">
        <f t="shared" si="59"/>
        <v/>
      </c>
      <c r="BX89" s="10" t="str">
        <f t="shared" si="57"/>
        <v/>
      </c>
      <c r="BY89" s="10" t="str">
        <f t="shared" si="58"/>
        <v/>
      </c>
      <c r="BZ89" s="11"/>
      <c r="CD89" s="13"/>
      <c r="CE89" s="13"/>
      <c r="CF89" s="38" t="str">
        <f t="shared" si="39"/>
        <v/>
      </c>
      <c r="CH89" s="14" t="s">
        <v>5</v>
      </c>
    </row>
    <row r="90" spans="1:86" s="12" customFormat="1" ht="25" x14ac:dyDescent="0.25">
      <c r="A90" s="36">
        <v>80</v>
      </c>
      <c r="B90" s="37" t="str">
        <f t="shared" si="37"/>
        <v/>
      </c>
      <c r="C90" s="57"/>
      <c r="D90" s="22"/>
      <c r="E90" s="60"/>
      <c r="F90" s="60"/>
      <c r="G90" s="60"/>
      <c r="H90" s="22"/>
      <c r="I90" s="22"/>
      <c r="J90" s="22"/>
      <c r="K90" s="22"/>
      <c r="L90" s="22"/>
      <c r="M90" s="33"/>
      <c r="N90" s="22"/>
      <c r="O90" s="33"/>
      <c r="P90" s="22"/>
      <c r="Q90" s="30"/>
      <c r="R90" s="22"/>
      <c r="S90" s="22"/>
      <c r="T90" s="22"/>
      <c r="U90" s="22"/>
      <c r="V90" s="22"/>
      <c r="W90" s="22"/>
      <c r="X90" s="22"/>
      <c r="Y90" s="22"/>
      <c r="Z90" s="22"/>
      <c r="AA90" s="22"/>
      <c r="AB90" s="22"/>
      <c r="AC90" s="22"/>
      <c r="AD90" s="22"/>
      <c r="AE90" s="22"/>
      <c r="AF90" s="22"/>
      <c r="AG90" s="22"/>
      <c r="AH90" s="22"/>
      <c r="AI90" s="22"/>
      <c r="AJ90" s="22"/>
      <c r="AK90" s="22"/>
      <c r="AL90" s="158"/>
      <c r="AM90" s="144"/>
      <c r="AN90" s="63"/>
      <c r="AO90" s="10" t="str">
        <f t="shared" si="40"/>
        <v/>
      </c>
      <c r="AP90" s="10" t="str">
        <f t="shared" si="41"/>
        <v/>
      </c>
      <c r="AQ90" s="10" t="str">
        <f t="shared" si="42"/>
        <v/>
      </c>
      <c r="AR90" s="10" t="str">
        <f t="shared" si="43"/>
        <v/>
      </c>
      <c r="AS90" s="10" t="str">
        <f t="shared" si="44"/>
        <v/>
      </c>
      <c r="AT90" s="10" t="str">
        <f t="shared" si="45"/>
        <v/>
      </c>
      <c r="AU90" s="10" t="str">
        <f t="shared" si="38"/>
        <v/>
      </c>
      <c r="AV90" s="10" t="str">
        <f t="shared" si="46"/>
        <v/>
      </c>
      <c r="AW90" s="10" t="str">
        <f t="shared" si="47"/>
        <v/>
      </c>
      <c r="AX90" s="10" t="str">
        <f t="shared" si="48"/>
        <v/>
      </c>
      <c r="AY90" s="10" t="str">
        <f t="shared" si="49"/>
        <v/>
      </c>
      <c r="AZ90" s="10" t="str">
        <f t="shared" si="50"/>
        <v/>
      </c>
      <c r="BA90" s="10" t="str">
        <f t="shared" si="51"/>
        <v/>
      </c>
      <c r="BB90" s="10" t="str">
        <f t="shared" si="35"/>
        <v/>
      </c>
      <c r="BC90" s="10" t="str">
        <f t="shared" si="35"/>
        <v/>
      </c>
      <c r="BD90" s="10" t="str">
        <f t="shared" si="52"/>
        <v/>
      </c>
      <c r="BE90" s="10" t="str">
        <f t="shared" si="53"/>
        <v/>
      </c>
      <c r="BF90" s="10" t="str">
        <f t="shared" si="54"/>
        <v/>
      </c>
      <c r="BG90" s="10" t="str">
        <f t="shared" si="55"/>
        <v/>
      </c>
      <c r="BH90" s="10" t="str">
        <f t="shared" si="56"/>
        <v/>
      </c>
      <c r="BI90" s="10" t="str">
        <f t="shared" si="59"/>
        <v/>
      </c>
      <c r="BJ90" s="10" t="str">
        <f t="shared" si="59"/>
        <v/>
      </c>
      <c r="BK90" s="10" t="str">
        <f t="shared" si="59"/>
        <v/>
      </c>
      <c r="BL90" s="10" t="str">
        <f t="shared" si="59"/>
        <v/>
      </c>
      <c r="BM90" s="10" t="str">
        <f t="shared" si="59"/>
        <v/>
      </c>
      <c r="BN90" s="10" t="str">
        <f t="shared" si="59"/>
        <v/>
      </c>
      <c r="BO90" s="10" t="str">
        <f t="shared" si="59"/>
        <v/>
      </c>
      <c r="BP90" s="10" t="str">
        <f t="shared" si="59"/>
        <v/>
      </c>
      <c r="BQ90" s="10" t="str">
        <f t="shared" si="59"/>
        <v/>
      </c>
      <c r="BR90" s="10" t="str">
        <f t="shared" si="59"/>
        <v/>
      </c>
      <c r="BS90" s="10" t="str">
        <f t="shared" si="59"/>
        <v/>
      </c>
      <c r="BT90" s="10" t="str">
        <f t="shared" si="59"/>
        <v/>
      </c>
      <c r="BU90" s="10" t="str">
        <f t="shared" si="59"/>
        <v/>
      </c>
      <c r="BV90" s="10" t="str">
        <f t="shared" si="59"/>
        <v/>
      </c>
      <c r="BW90" s="10" t="str">
        <f t="shared" si="59"/>
        <v/>
      </c>
      <c r="BX90" s="10" t="str">
        <f t="shared" si="57"/>
        <v/>
      </c>
      <c r="BY90" s="10" t="str">
        <f t="shared" si="58"/>
        <v/>
      </c>
      <c r="BZ90" s="11"/>
      <c r="CD90" s="13"/>
      <c r="CE90" s="13"/>
      <c r="CF90" s="38" t="str">
        <f t="shared" si="39"/>
        <v/>
      </c>
      <c r="CH90" s="14" t="s">
        <v>5</v>
      </c>
    </row>
    <row r="91" spans="1:86" s="12" customFormat="1" ht="25" x14ac:dyDescent="0.25">
      <c r="A91" s="36">
        <v>81</v>
      </c>
      <c r="B91" s="37" t="str">
        <f t="shared" si="37"/>
        <v/>
      </c>
      <c r="C91" s="57"/>
      <c r="D91" s="22"/>
      <c r="E91" s="60"/>
      <c r="F91" s="60"/>
      <c r="G91" s="60"/>
      <c r="H91" s="22"/>
      <c r="I91" s="22"/>
      <c r="J91" s="22"/>
      <c r="K91" s="22"/>
      <c r="L91" s="22"/>
      <c r="M91" s="33"/>
      <c r="N91" s="22"/>
      <c r="O91" s="33"/>
      <c r="P91" s="22"/>
      <c r="Q91" s="30"/>
      <c r="R91" s="22"/>
      <c r="S91" s="22"/>
      <c r="T91" s="22"/>
      <c r="U91" s="22"/>
      <c r="V91" s="22"/>
      <c r="W91" s="22"/>
      <c r="X91" s="22"/>
      <c r="Y91" s="22"/>
      <c r="Z91" s="22"/>
      <c r="AA91" s="22"/>
      <c r="AB91" s="22"/>
      <c r="AC91" s="22"/>
      <c r="AD91" s="22"/>
      <c r="AE91" s="22"/>
      <c r="AF91" s="22"/>
      <c r="AG91" s="22"/>
      <c r="AH91" s="22"/>
      <c r="AI91" s="22"/>
      <c r="AJ91" s="22"/>
      <c r="AK91" s="22"/>
      <c r="AL91" s="158"/>
      <c r="AM91" s="144"/>
      <c r="AN91" s="63"/>
      <c r="AO91" s="10" t="str">
        <f t="shared" si="40"/>
        <v/>
      </c>
      <c r="AP91" s="10" t="str">
        <f t="shared" si="41"/>
        <v/>
      </c>
      <c r="AQ91" s="10" t="str">
        <f t="shared" si="42"/>
        <v/>
      </c>
      <c r="AR91" s="10" t="str">
        <f t="shared" si="43"/>
        <v/>
      </c>
      <c r="AS91" s="10" t="str">
        <f t="shared" si="44"/>
        <v/>
      </c>
      <c r="AT91" s="10" t="str">
        <f t="shared" si="45"/>
        <v/>
      </c>
      <c r="AU91" s="10" t="str">
        <f t="shared" si="38"/>
        <v/>
      </c>
      <c r="AV91" s="10" t="str">
        <f t="shared" si="46"/>
        <v/>
      </c>
      <c r="AW91" s="10" t="str">
        <f t="shared" si="47"/>
        <v/>
      </c>
      <c r="AX91" s="10" t="str">
        <f t="shared" si="48"/>
        <v/>
      </c>
      <c r="AY91" s="10" t="str">
        <f t="shared" si="49"/>
        <v/>
      </c>
      <c r="AZ91" s="10" t="str">
        <f t="shared" si="50"/>
        <v/>
      </c>
      <c r="BA91" s="10" t="str">
        <f t="shared" si="51"/>
        <v/>
      </c>
      <c r="BB91" s="10" t="str">
        <f t="shared" ref="BB91:BC110" si="60">IF(COUNTA($C91:$AM91)=0,"","ok")</f>
        <v/>
      </c>
      <c r="BC91" s="10" t="str">
        <f t="shared" si="60"/>
        <v/>
      </c>
      <c r="BD91" s="10" t="str">
        <f t="shared" si="52"/>
        <v/>
      </c>
      <c r="BE91" s="10" t="str">
        <f t="shared" si="53"/>
        <v/>
      </c>
      <c r="BF91" s="10" t="str">
        <f t="shared" si="54"/>
        <v/>
      </c>
      <c r="BG91" s="10" t="str">
        <f t="shared" si="55"/>
        <v/>
      </c>
      <c r="BH91" s="10" t="str">
        <f t="shared" si="56"/>
        <v/>
      </c>
      <c r="BI91" s="10" t="str">
        <f t="shared" ref="BI91:BW100" si="61">IF(COUNTA($C91:$AM91)=0,"",IF($H91="d","ok",IF(COUNTA($W91:$AK91)=0,"Empty cell","ok")))</f>
        <v/>
      </c>
      <c r="BJ91" s="10" t="str">
        <f t="shared" si="61"/>
        <v/>
      </c>
      <c r="BK91" s="10" t="str">
        <f t="shared" si="61"/>
        <v/>
      </c>
      <c r="BL91" s="10" t="str">
        <f t="shared" si="61"/>
        <v/>
      </c>
      <c r="BM91" s="10" t="str">
        <f t="shared" si="61"/>
        <v/>
      </c>
      <c r="BN91" s="10" t="str">
        <f t="shared" si="61"/>
        <v/>
      </c>
      <c r="BO91" s="10" t="str">
        <f t="shared" si="61"/>
        <v/>
      </c>
      <c r="BP91" s="10" t="str">
        <f t="shared" si="61"/>
        <v/>
      </c>
      <c r="BQ91" s="10" t="str">
        <f t="shared" si="61"/>
        <v/>
      </c>
      <c r="BR91" s="10" t="str">
        <f t="shared" si="61"/>
        <v/>
      </c>
      <c r="BS91" s="10" t="str">
        <f t="shared" si="61"/>
        <v/>
      </c>
      <c r="BT91" s="10" t="str">
        <f t="shared" si="61"/>
        <v/>
      </c>
      <c r="BU91" s="10" t="str">
        <f t="shared" si="61"/>
        <v/>
      </c>
      <c r="BV91" s="10" t="str">
        <f t="shared" si="61"/>
        <v/>
      </c>
      <c r="BW91" s="10" t="str">
        <f t="shared" si="61"/>
        <v/>
      </c>
      <c r="BX91" s="10" t="str">
        <f t="shared" si="57"/>
        <v/>
      </c>
      <c r="BY91" s="10" t="str">
        <f t="shared" si="58"/>
        <v/>
      </c>
      <c r="BZ91" s="11"/>
      <c r="CD91" s="13"/>
      <c r="CE91" s="13"/>
      <c r="CF91" s="38" t="str">
        <f t="shared" si="39"/>
        <v/>
      </c>
      <c r="CH91" s="14" t="s">
        <v>5</v>
      </c>
    </row>
    <row r="92" spans="1:86" s="12" customFormat="1" ht="25" x14ac:dyDescent="0.25">
      <c r="A92" s="36">
        <v>82</v>
      </c>
      <c r="B92" s="37" t="str">
        <f t="shared" si="37"/>
        <v/>
      </c>
      <c r="C92" s="57"/>
      <c r="D92" s="22"/>
      <c r="E92" s="60"/>
      <c r="F92" s="60"/>
      <c r="G92" s="60"/>
      <c r="H92" s="22"/>
      <c r="I92" s="22"/>
      <c r="J92" s="22"/>
      <c r="K92" s="22"/>
      <c r="L92" s="22"/>
      <c r="M92" s="33"/>
      <c r="N92" s="22"/>
      <c r="O92" s="33"/>
      <c r="P92" s="22"/>
      <c r="Q92" s="30"/>
      <c r="R92" s="22"/>
      <c r="S92" s="22"/>
      <c r="T92" s="22"/>
      <c r="U92" s="22"/>
      <c r="V92" s="22"/>
      <c r="W92" s="22"/>
      <c r="X92" s="22"/>
      <c r="Y92" s="22"/>
      <c r="Z92" s="22"/>
      <c r="AA92" s="22"/>
      <c r="AB92" s="22"/>
      <c r="AC92" s="22"/>
      <c r="AD92" s="22"/>
      <c r="AE92" s="22"/>
      <c r="AF92" s="22"/>
      <c r="AG92" s="22"/>
      <c r="AH92" s="22"/>
      <c r="AI92" s="22"/>
      <c r="AJ92" s="22"/>
      <c r="AK92" s="22"/>
      <c r="AL92" s="158"/>
      <c r="AM92" s="144"/>
      <c r="AN92" s="63"/>
      <c r="AO92" s="10" t="str">
        <f t="shared" si="40"/>
        <v/>
      </c>
      <c r="AP92" s="10" t="str">
        <f t="shared" si="41"/>
        <v/>
      </c>
      <c r="AQ92" s="10" t="str">
        <f t="shared" si="42"/>
        <v/>
      </c>
      <c r="AR92" s="10" t="str">
        <f t="shared" si="43"/>
        <v/>
      </c>
      <c r="AS92" s="10" t="str">
        <f t="shared" si="44"/>
        <v/>
      </c>
      <c r="AT92" s="10" t="str">
        <f t="shared" si="45"/>
        <v/>
      </c>
      <c r="AU92" s="10" t="str">
        <f t="shared" si="38"/>
        <v/>
      </c>
      <c r="AV92" s="10" t="str">
        <f t="shared" si="46"/>
        <v/>
      </c>
      <c r="AW92" s="10" t="str">
        <f t="shared" si="47"/>
        <v/>
      </c>
      <c r="AX92" s="10" t="str">
        <f t="shared" si="48"/>
        <v/>
      </c>
      <c r="AY92" s="10" t="str">
        <f t="shared" si="49"/>
        <v/>
      </c>
      <c r="AZ92" s="10" t="str">
        <f t="shared" si="50"/>
        <v/>
      </c>
      <c r="BA92" s="10" t="str">
        <f t="shared" si="51"/>
        <v/>
      </c>
      <c r="BB92" s="10" t="str">
        <f t="shared" si="60"/>
        <v/>
      </c>
      <c r="BC92" s="10" t="str">
        <f t="shared" si="60"/>
        <v/>
      </c>
      <c r="BD92" s="10" t="str">
        <f t="shared" si="52"/>
        <v/>
      </c>
      <c r="BE92" s="10" t="str">
        <f t="shared" si="53"/>
        <v/>
      </c>
      <c r="BF92" s="10" t="str">
        <f t="shared" si="54"/>
        <v/>
      </c>
      <c r="BG92" s="10" t="str">
        <f t="shared" si="55"/>
        <v/>
      </c>
      <c r="BH92" s="10" t="str">
        <f t="shared" si="56"/>
        <v/>
      </c>
      <c r="BI92" s="10" t="str">
        <f t="shared" si="61"/>
        <v/>
      </c>
      <c r="BJ92" s="10" t="str">
        <f t="shared" si="61"/>
        <v/>
      </c>
      <c r="BK92" s="10" t="str">
        <f t="shared" si="61"/>
        <v/>
      </c>
      <c r="BL92" s="10" t="str">
        <f t="shared" si="61"/>
        <v/>
      </c>
      <c r="BM92" s="10" t="str">
        <f t="shared" si="61"/>
        <v/>
      </c>
      <c r="BN92" s="10" t="str">
        <f t="shared" si="61"/>
        <v/>
      </c>
      <c r="BO92" s="10" t="str">
        <f t="shared" si="61"/>
        <v/>
      </c>
      <c r="BP92" s="10" t="str">
        <f t="shared" si="61"/>
        <v/>
      </c>
      <c r="BQ92" s="10" t="str">
        <f t="shared" si="61"/>
        <v/>
      </c>
      <c r="BR92" s="10" t="str">
        <f t="shared" si="61"/>
        <v/>
      </c>
      <c r="BS92" s="10" t="str">
        <f t="shared" si="61"/>
        <v/>
      </c>
      <c r="BT92" s="10" t="str">
        <f t="shared" si="61"/>
        <v/>
      </c>
      <c r="BU92" s="10" t="str">
        <f t="shared" si="61"/>
        <v/>
      </c>
      <c r="BV92" s="10" t="str">
        <f t="shared" si="61"/>
        <v/>
      </c>
      <c r="BW92" s="10" t="str">
        <f t="shared" si="61"/>
        <v/>
      </c>
      <c r="BX92" s="10" t="str">
        <f t="shared" si="57"/>
        <v/>
      </c>
      <c r="BY92" s="10" t="str">
        <f t="shared" si="58"/>
        <v/>
      </c>
      <c r="BZ92" s="11"/>
      <c r="CD92" s="13"/>
      <c r="CE92" s="13"/>
      <c r="CF92" s="38" t="str">
        <f t="shared" si="39"/>
        <v/>
      </c>
      <c r="CH92" s="14" t="s">
        <v>5</v>
      </c>
    </row>
    <row r="93" spans="1:86" s="12" customFormat="1" ht="25" x14ac:dyDescent="0.25">
      <c r="A93" s="36">
        <v>83</v>
      </c>
      <c r="B93" s="37" t="str">
        <f t="shared" si="37"/>
        <v/>
      </c>
      <c r="C93" s="57"/>
      <c r="D93" s="22"/>
      <c r="E93" s="60"/>
      <c r="F93" s="60"/>
      <c r="G93" s="60"/>
      <c r="H93" s="22"/>
      <c r="I93" s="22"/>
      <c r="J93" s="22"/>
      <c r="K93" s="22"/>
      <c r="L93" s="22"/>
      <c r="M93" s="33"/>
      <c r="N93" s="22"/>
      <c r="O93" s="33"/>
      <c r="P93" s="22"/>
      <c r="Q93" s="30"/>
      <c r="R93" s="22"/>
      <c r="S93" s="22"/>
      <c r="T93" s="22"/>
      <c r="U93" s="22"/>
      <c r="V93" s="22"/>
      <c r="W93" s="22"/>
      <c r="X93" s="22"/>
      <c r="Y93" s="22"/>
      <c r="Z93" s="22"/>
      <c r="AA93" s="22"/>
      <c r="AB93" s="22"/>
      <c r="AC93" s="22"/>
      <c r="AD93" s="22"/>
      <c r="AE93" s="22"/>
      <c r="AF93" s="22"/>
      <c r="AG93" s="22"/>
      <c r="AH93" s="22"/>
      <c r="AI93" s="22"/>
      <c r="AJ93" s="22"/>
      <c r="AK93" s="22"/>
      <c r="AL93" s="158"/>
      <c r="AM93" s="144"/>
      <c r="AN93" s="63"/>
      <c r="AO93" s="10" t="str">
        <f t="shared" si="40"/>
        <v/>
      </c>
      <c r="AP93" s="10" t="str">
        <f t="shared" si="41"/>
        <v/>
      </c>
      <c r="AQ93" s="10" t="str">
        <f t="shared" si="42"/>
        <v/>
      </c>
      <c r="AR93" s="10" t="str">
        <f t="shared" si="43"/>
        <v/>
      </c>
      <c r="AS93" s="10" t="str">
        <f t="shared" si="44"/>
        <v/>
      </c>
      <c r="AT93" s="10" t="str">
        <f t="shared" si="45"/>
        <v/>
      </c>
      <c r="AU93" s="10" t="str">
        <f t="shared" si="38"/>
        <v/>
      </c>
      <c r="AV93" s="10" t="str">
        <f t="shared" si="46"/>
        <v/>
      </c>
      <c r="AW93" s="10" t="str">
        <f t="shared" si="47"/>
        <v/>
      </c>
      <c r="AX93" s="10" t="str">
        <f t="shared" si="48"/>
        <v/>
      </c>
      <c r="AY93" s="10" t="str">
        <f t="shared" si="49"/>
        <v/>
      </c>
      <c r="AZ93" s="10" t="str">
        <f t="shared" si="50"/>
        <v/>
      </c>
      <c r="BA93" s="10" t="str">
        <f t="shared" si="51"/>
        <v/>
      </c>
      <c r="BB93" s="10" t="str">
        <f t="shared" si="60"/>
        <v/>
      </c>
      <c r="BC93" s="10" t="str">
        <f t="shared" si="60"/>
        <v/>
      </c>
      <c r="BD93" s="10" t="str">
        <f t="shared" si="52"/>
        <v/>
      </c>
      <c r="BE93" s="10" t="str">
        <f t="shared" si="53"/>
        <v/>
      </c>
      <c r="BF93" s="10" t="str">
        <f t="shared" si="54"/>
        <v/>
      </c>
      <c r="BG93" s="10" t="str">
        <f t="shared" si="55"/>
        <v/>
      </c>
      <c r="BH93" s="10" t="str">
        <f t="shared" si="56"/>
        <v/>
      </c>
      <c r="BI93" s="10" t="str">
        <f t="shared" si="61"/>
        <v/>
      </c>
      <c r="BJ93" s="10" t="str">
        <f t="shared" si="61"/>
        <v/>
      </c>
      <c r="BK93" s="10" t="str">
        <f t="shared" si="61"/>
        <v/>
      </c>
      <c r="BL93" s="10" t="str">
        <f t="shared" si="61"/>
        <v/>
      </c>
      <c r="BM93" s="10" t="str">
        <f t="shared" si="61"/>
        <v/>
      </c>
      <c r="BN93" s="10" t="str">
        <f t="shared" si="61"/>
        <v/>
      </c>
      <c r="BO93" s="10" t="str">
        <f t="shared" si="61"/>
        <v/>
      </c>
      <c r="BP93" s="10" t="str">
        <f t="shared" si="61"/>
        <v/>
      </c>
      <c r="BQ93" s="10" t="str">
        <f t="shared" si="61"/>
        <v/>
      </c>
      <c r="BR93" s="10" t="str">
        <f t="shared" si="61"/>
        <v/>
      </c>
      <c r="BS93" s="10" t="str">
        <f t="shared" si="61"/>
        <v/>
      </c>
      <c r="BT93" s="10" t="str">
        <f t="shared" si="61"/>
        <v/>
      </c>
      <c r="BU93" s="10" t="str">
        <f t="shared" si="61"/>
        <v/>
      </c>
      <c r="BV93" s="10" t="str">
        <f t="shared" si="61"/>
        <v/>
      </c>
      <c r="BW93" s="10" t="str">
        <f t="shared" si="61"/>
        <v/>
      </c>
      <c r="BX93" s="10" t="str">
        <f t="shared" si="57"/>
        <v/>
      </c>
      <c r="BY93" s="10" t="str">
        <f t="shared" si="58"/>
        <v/>
      </c>
      <c r="BZ93" s="11"/>
      <c r="CD93" s="13"/>
      <c r="CE93" s="13"/>
      <c r="CF93" s="38" t="str">
        <f t="shared" si="39"/>
        <v/>
      </c>
      <c r="CH93" s="14" t="s">
        <v>5</v>
      </c>
    </row>
    <row r="94" spans="1:86" s="12" customFormat="1" ht="25" x14ac:dyDescent="0.25">
      <c r="A94" s="36">
        <v>84</v>
      </c>
      <c r="B94" s="37" t="str">
        <f t="shared" si="37"/>
        <v/>
      </c>
      <c r="C94" s="57"/>
      <c r="D94" s="22"/>
      <c r="E94" s="60"/>
      <c r="F94" s="60"/>
      <c r="G94" s="60"/>
      <c r="H94" s="22"/>
      <c r="I94" s="22"/>
      <c r="J94" s="22"/>
      <c r="K94" s="22"/>
      <c r="L94" s="22"/>
      <c r="M94" s="33"/>
      <c r="N94" s="22"/>
      <c r="O94" s="33"/>
      <c r="P94" s="22"/>
      <c r="Q94" s="30"/>
      <c r="R94" s="22"/>
      <c r="S94" s="22"/>
      <c r="T94" s="22"/>
      <c r="U94" s="22"/>
      <c r="V94" s="22"/>
      <c r="W94" s="22"/>
      <c r="X94" s="22"/>
      <c r="Y94" s="22"/>
      <c r="Z94" s="22"/>
      <c r="AA94" s="22"/>
      <c r="AB94" s="22"/>
      <c r="AC94" s="22"/>
      <c r="AD94" s="22"/>
      <c r="AE94" s="22"/>
      <c r="AF94" s="22"/>
      <c r="AG94" s="22"/>
      <c r="AH94" s="22"/>
      <c r="AI94" s="22"/>
      <c r="AJ94" s="22"/>
      <c r="AK94" s="22"/>
      <c r="AL94" s="158"/>
      <c r="AM94" s="144"/>
      <c r="AN94" s="63"/>
      <c r="AO94" s="10" t="str">
        <f t="shared" si="40"/>
        <v/>
      </c>
      <c r="AP94" s="10" t="str">
        <f t="shared" si="41"/>
        <v/>
      </c>
      <c r="AQ94" s="10" t="str">
        <f t="shared" si="42"/>
        <v/>
      </c>
      <c r="AR94" s="10" t="str">
        <f t="shared" si="43"/>
        <v/>
      </c>
      <c r="AS94" s="10" t="str">
        <f t="shared" si="44"/>
        <v/>
      </c>
      <c r="AT94" s="10" t="str">
        <f t="shared" si="45"/>
        <v/>
      </c>
      <c r="AU94" s="10" t="str">
        <f t="shared" si="38"/>
        <v/>
      </c>
      <c r="AV94" s="10" t="str">
        <f t="shared" si="46"/>
        <v/>
      </c>
      <c r="AW94" s="10" t="str">
        <f t="shared" si="47"/>
        <v/>
      </c>
      <c r="AX94" s="10" t="str">
        <f t="shared" si="48"/>
        <v/>
      </c>
      <c r="AY94" s="10" t="str">
        <f t="shared" si="49"/>
        <v/>
      </c>
      <c r="AZ94" s="10" t="str">
        <f t="shared" si="50"/>
        <v/>
      </c>
      <c r="BA94" s="10" t="str">
        <f t="shared" si="51"/>
        <v/>
      </c>
      <c r="BB94" s="10" t="str">
        <f t="shared" si="60"/>
        <v/>
      </c>
      <c r="BC94" s="10" t="str">
        <f t="shared" si="60"/>
        <v/>
      </c>
      <c r="BD94" s="10" t="str">
        <f t="shared" si="52"/>
        <v/>
      </c>
      <c r="BE94" s="10" t="str">
        <f t="shared" si="53"/>
        <v/>
      </c>
      <c r="BF94" s="10" t="str">
        <f t="shared" si="54"/>
        <v/>
      </c>
      <c r="BG94" s="10" t="str">
        <f t="shared" si="55"/>
        <v/>
      </c>
      <c r="BH94" s="10" t="str">
        <f t="shared" si="56"/>
        <v/>
      </c>
      <c r="BI94" s="10" t="str">
        <f t="shared" si="61"/>
        <v/>
      </c>
      <c r="BJ94" s="10" t="str">
        <f t="shared" si="61"/>
        <v/>
      </c>
      <c r="BK94" s="10" t="str">
        <f t="shared" si="61"/>
        <v/>
      </c>
      <c r="BL94" s="10" t="str">
        <f t="shared" si="61"/>
        <v/>
      </c>
      <c r="BM94" s="10" t="str">
        <f t="shared" si="61"/>
        <v/>
      </c>
      <c r="BN94" s="10" t="str">
        <f t="shared" si="61"/>
        <v/>
      </c>
      <c r="BO94" s="10" t="str">
        <f t="shared" si="61"/>
        <v/>
      </c>
      <c r="BP94" s="10" t="str">
        <f t="shared" si="61"/>
        <v/>
      </c>
      <c r="BQ94" s="10" t="str">
        <f t="shared" si="61"/>
        <v/>
      </c>
      <c r="BR94" s="10" t="str">
        <f t="shared" si="61"/>
        <v/>
      </c>
      <c r="BS94" s="10" t="str">
        <f t="shared" si="61"/>
        <v/>
      </c>
      <c r="BT94" s="10" t="str">
        <f t="shared" si="61"/>
        <v/>
      </c>
      <c r="BU94" s="10" t="str">
        <f t="shared" si="61"/>
        <v/>
      </c>
      <c r="BV94" s="10" t="str">
        <f t="shared" si="61"/>
        <v/>
      </c>
      <c r="BW94" s="10" t="str">
        <f t="shared" si="61"/>
        <v/>
      </c>
      <c r="BX94" s="10" t="str">
        <f t="shared" si="57"/>
        <v/>
      </c>
      <c r="BY94" s="10" t="str">
        <f t="shared" si="58"/>
        <v/>
      </c>
      <c r="BZ94" s="11"/>
      <c r="CD94" s="13"/>
      <c r="CE94" s="13"/>
      <c r="CF94" s="38" t="str">
        <f t="shared" si="39"/>
        <v/>
      </c>
      <c r="CH94" s="14" t="s">
        <v>5</v>
      </c>
    </row>
    <row r="95" spans="1:86" s="12" customFormat="1" ht="25" x14ac:dyDescent="0.25">
      <c r="A95" s="36">
        <v>85</v>
      </c>
      <c r="B95" s="37" t="str">
        <f t="shared" si="37"/>
        <v/>
      </c>
      <c r="C95" s="57"/>
      <c r="D95" s="22"/>
      <c r="E95" s="60"/>
      <c r="F95" s="60"/>
      <c r="G95" s="60"/>
      <c r="H95" s="22"/>
      <c r="I95" s="22"/>
      <c r="J95" s="22"/>
      <c r="K95" s="22"/>
      <c r="L95" s="22"/>
      <c r="M95" s="33"/>
      <c r="N95" s="22"/>
      <c r="O95" s="33"/>
      <c r="P95" s="22"/>
      <c r="Q95" s="30"/>
      <c r="R95" s="22"/>
      <c r="S95" s="22"/>
      <c r="T95" s="22"/>
      <c r="U95" s="22"/>
      <c r="V95" s="22"/>
      <c r="W95" s="22"/>
      <c r="X95" s="22"/>
      <c r="Y95" s="22"/>
      <c r="Z95" s="22"/>
      <c r="AA95" s="22"/>
      <c r="AB95" s="22"/>
      <c r="AC95" s="22"/>
      <c r="AD95" s="22"/>
      <c r="AE95" s="22"/>
      <c r="AF95" s="22"/>
      <c r="AG95" s="22"/>
      <c r="AH95" s="22"/>
      <c r="AI95" s="22"/>
      <c r="AJ95" s="22"/>
      <c r="AK95" s="22"/>
      <c r="AL95" s="158"/>
      <c r="AM95" s="144"/>
      <c r="AN95" s="63"/>
      <c r="AO95" s="10" t="str">
        <f t="shared" si="40"/>
        <v/>
      </c>
      <c r="AP95" s="10" t="str">
        <f t="shared" si="41"/>
        <v/>
      </c>
      <c r="AQ95" s="10" t="str">
        <f t="shared" si="42"/>
        <v/>
      </c>
      <c r="AR95" s="10" t="str">
        <f t="shared" si="43"/>
        <v/>
      </c>
      <c r="AS95" s="10" t="str">
        <f t="shared" si="44"/>
        <v/>
      </c>
      <c r="AT95" s="10" t="str">
        <f t="shared" si="45"/>
        <v/>
      </c>
      <c r="AU95" s="10" t="str">
        <f t="shared" si="38"/>
        <v/>
      </c>
      <c r="AV95" s="10" t="str">
        <f t="shared" si="46"/>
        <v/>
      </c>
      <c r="AW95" s="10" t="str">
        <f t="shared" si="47"/>
        <v/>
      </c>
      <c r="AX95" s="10" t="str">
        <f t="shared" si="48"/>
        <v/>
      </c>
      <c r="AY95" s="10" t="str">
        <f t="shared" si="49"/>
        <v/>
      </c>
      <c r="AZ95" s="10" t="str">
        <f t="shared" si="50"/>
        <v/>
      </c>
      <c r="BA95" s="10" t="str">
        <f t="shared" si="51"/>
        <v/>
      </c>
      <c r="BB95" s="10" t="str">
        <f t="shared" si="60"/>
        <v/>
      </c>
      <c r="BC95" s="10" t="str">
        <f t="shared" si="60"/>
        <v/>
      </c>
      <c r="BD95" s="10" t="str">
        <f t="shared" si="52"/>
        <v/>
      </c>
      <c r="BE95" s="10" t="str">
        <f t="shared" si="53"/>
        <v/>
      </c>
      <c r="BF95" s="10" t="str">
        <f t="shared" si="54"/>
        <v/>
      </c>
      <c r="BG95" s="10" t="str">
        <f t="shared" si="55"/>
        <v/>
      </c>
      <c r="BH95" s="10" t="str">
        <f t="shared" si="56"/>
        <v/>
      </c>
      <c r="BI95" s="10" t="str">
        <f t="shared" si="61"/>
        <v/>
      </c>
      <c r="BJ95" s="10" t="str">
        <f t="shared" si="61"/>
        <v/>
      </c>
      <c r="BK95" s="10" t="str">
        <f t="shared" si="61"/>
        <v/>
      </c>
      <c r="BL95" s="10" t="str">
        <f t="shared" si="61"/>
        <v/>
      </c>
      <c r="BM95" s="10" t="str">
        <f t="shared" si="61"/>
        <v/>
      </c>
      <c r="BN95" s="10" t="str">
        <f t="shared" si="61"/>
        <v/>
      </c>
      <c r="BO95" s="10" t="str">
        <f t="shared" si="61"/>
        <v/>
      </c>
      <c r="BP95" s="10" t="str">
        <f t="shared" si="61"/>
        <v/>
      </c>
      <c r="BQ95" s="10" t="str">
        <f t="shared" si="61"/>
        <v/>
      </c>
      <c r="BR95" s="10" t="str">
        <f t="shared" si="61"/>
        <v/>
      </c>
      <c r="BS95" s="10" t="str">
        <f t="shared" si="61"/>
        <v/>
      </c>
      <c r="BT95" s="10" t="str">
        <f t="shared" si="61"/>
        <v/>
      </c>
      <c r="BU95" s="10" t="str">
        <f t="shared" si="61"/>
        <v/>
      </c>
      <c r="BV95" s="10" t="str">
        <f t="shared" si="61"/>
        <v/>
      </c>
      <c r="BW95" s="10" t="str">
        <f t="shared" si="61"/>
        <v/>
      </c>
      <c r="BX95" s="10" t="str">
        <f t="shared" si="57"/>
        <v/>
      </c>
      <c r="BY95" s="10" t="str">
        <f t="shared" si="58"/>
        <v/>
      </c>
      <c r="BZ95" s="11"/>
      <c r="CD95" s="13"/>
      <c r="CE95" s="13"/>
      <c r="CF95" s="38" t="str">
        <f t="shared" si="39"/>
        <v/>
      </c>
      <c r="CH95" s="14" t="s">
        <v>5</v>
      </c>
    </row>
    <row r="96" spans="1:86" s="12" customFormat="1" ht="25" x14ac:dyDescent="0.25">
      <c r="A96" s="36">
        <v>86</v>
      </c>
      <c r="B96" s="37" t="str">
        <f t="shared" si="37"/>
        <v/>
      </c>
      <c r="C96" s="57"/>
      <c r="D96" s="22"/>
      <c r="E96" s="60"/>
      <c r="F96" s="60"/>
      <c r="G96" s="60"/>
      <c r="H96" s="22"/>
      <c r="I96" s="22"/>
      <c r="J96" s="22"/>
      <c r="K96" s="22"/>
      <c r="L96" s="22"/>
      <c r="M96" s="33"/>
      <c r="N96" s="22"/>
      <c r="O96" s="33"/>
      <c r="P96" s="22"/>
      <c r="Q96" s="30"/>
      <c r="R96" s="22"/>
      <c r="S96" s="22"/>
      <c r="T96" s="22"/>
      <c r="U96" s="22"/>
      <c r="V96" s="22"/>
      <c r="W96" s="22"/>
      <c r="X96" s="22"/>
      <c r="Y96" s="22"/>
      <c r="Z96" s="22"/>
      <c r="AA96" s="22"/>
      <c r="AB96" s="22"/>
      <c r="AC96" s="22"/>
      <c r="AD96" s="22"/>
      <c r="AE96" s="22"/>
      <c r="AF96" s="22"/>
      <c r="AG96" s="22"/>
      <c r="AH96" s="22"/>
      <c r="AI96" s="22"/>
      <c r="AJ96" s="22"/>
      <c r="AK96" s="22"/>
      <c r="AL96" s="158"/>
      <c r="AM96" s="144"/>
      <c r="AN96" s="63"/>
      <c r="AO96" s="10" t="str">
        <f t="shared" si="40"/>
        <v/>
      </c>
      <c r="AP96" s="10" t="str">
        <f t="shared" si="41"/>
        <v/>
      </c>
      <c r="AQ96" s="10" t="str">
        <f t="shared" si="42"/>
        <v/>
      </c>
      <c r="AR96" s="10" t="str">
        <f t="shared" si="43"/>
        <v/>
      </c>
      <c r="AS96" s="10" t="str">
        <f t="shared" si="44"/>
        <v/>
      </c>
      <c r="AT96" s="10" t="str">
        <f t="shared" si="45"/>
        <v/>
      </c>
      <c r="AU96" s="10" t="str">
        <f t="shared" si="38"/>
        <v/>
      </c>
      <c r="AV96" s="10" t="str">
        <f t="shared" si="46"/>
        <v/>
      </c>
      <c r="AW96" s="10" t="str">
        <f t="shared" si="47"/>
        <v/>
      </c>
      <c r="AX96" s="10" t="str">
        <f t="shared" si="48"/>
        <v/>
      </c>
      <c r="AY96" s="10" t="str">
        <f t="shared" si="49"/>
        <v/>
      </c>
      <c r="AZ96" s="10" t="str">
        <f t="shared" si="50"/>
        <v/>
      </c>
      <c r="BA96" s="10" t="str">
        <f t="shared" si="51"/>
        <v/>
      </c>
      <c r="BB96" s="10" t="str">
        <f t="shared" si="60"/>
        <v/>
      </c>
      <c r="BC96" s="10" t="str">
        <f t="shared" si="60"/>
        <v/>
      </c>
      <c r="BD96" s="10" t="str">
        <f t="shared" si="52"/>
        <v/>
      </c>
      <c r="BE96" s="10" t="str">
        <f t="shared" si="53"/>
        <v/>
      </c>
      <c r="BF96" s="10" t="str">
        <f t="shared" si="54"/>
        <v/>
      </c>
      <c r="BG96" s="10" t="str">
        <f t="shared" si="55"/>
        <v/>
      </c>
      <c r="BH96" s="10" t="str">
        <f t="shared" si="56"/>
        <v/>
      </c>
      <c r="BI96" s="10" t="str">
        <f t="shared" si="61"/>
        <v/>
      </c>
      <c r="BJ96" s="10" t="str">
        <f t="shared" si="61"/>
        <v/>
      </c>
      <c r="BK96" s="10" t="str">
        <f t="shared" si="61"/>
        <v/>
      </c>
      <c r="BL96" s="10" t="str">
        <f t="shared" si="61"/>
        <v/>
      </c>
      <c r="BM96" s="10" t="str">
        <f t="shared" si="61"/>
        <v/>
      </c>
      <c r="BN96" s="10" t="str">
        <f t="shared" si="61"/>
        <v/>
      </c>
      <c r="BO96" s="10" t="str">
        <f t="shared" si="61"/>
        <v/>
      </c>
      <c r="BP96" s="10" t="str">
        <f t="shared" si="61"/>
        <v/>
      </c>
      <c r="BQ96" s="10" t="str">
        <f t="shared" si="61"/>
        <v/>
      </c>
      <c r="BR96" s="10" t="str">
        <f t="shared" si="61"/>
        <v/>
      </c>
      <c r="BS96" s="10" t="str">
        <f t="shared" si="61"/>
        <v/>
      </c>
      <c r="BT96" s="10" t="str">
        <f t="shared" si="61"/>
        <v/>
      </c>
      <c r="BU96" s="10" t="str">
        <f t="shared" si="61"/>
        <v/>
      </c>
      <c r="BV96" s="10" t="str">
        <f t="shared" si="61"/>
        <v/>
      </c>
      <c r="BW96" s="10" t="str">
        <f t="shared" si="61"/>
        <v/>
      </c>
      <c r="BX96" s="10" t="str">
        <f t="shared" si="57"/>
        <v/>
      </c>
      <c r="BY96" s="10" t="str">
        <f t="shared" si="58"/>
        <v/>
      </c>
      <c r="BZ96" s="11"/>
      <c r="CD96" s="13"/>
      <c r="CE96" s="13"/>
      <c r="CF96" s="38" t="str">
        <f t="shared" si="39"/>
        <v/>
      </c>
      <c r="CH96" s="14" t="s">
        <v>5</v>
      </c>
    </row>
    <row r="97" spans="1:86" s="12" customFormat="1" ht="25" x14ac:dyDescent="0.25">
      <c r="A97" s="36">
        <v>87</v>
      </c>
      <c r="B97" s="37" t="str">
        <f t="shared" si="37"/>
        <v/>
      </c>
      <c r="C97" s="57"/>
      <c r="D97" s="22"/>
      <c r="E97" s="60"/>
      <c r="F97" s="60"/>
      <c r="G97" s="60"/>
      <c r="H97" s="22"/>
      <c r="I97" s="22"/>
      <c r="J97" s="22"/>
      <c r="K97" s="22"/>
      <c r="L97" s="22"/>
      <c r="M97" s="33"/>
      <c r="N97" s="22"/>
      <c r="O97" s="33"/>
      <c r="P97" s="22"/>
      <c r="Q97" s="30"/>
      <c r="R97" s="22"/>
      <c r="S97" s="22"/>
      <c r="T97" s="22"/>
      <c r="U97" s="22"/>
      <c r="V97" s="22"/>
      <c r="W97" s="22"/>
      <c r="X97" s="22"/>
      <c r="Y97" s="22"/>
      <c r="Z97" s="22"/>
      <c r="AA97" s="22"/>
      <c r="AB97" s="22"/>
      <c r="AC97" s="22"/>
      <c r="AD97" s="22"/>
      <c r="AE97" s="22"/>
      <c r="AF97" s="22"/>
      <c r="AG97" s="22"/>
      <c r="AH97" s="22"/>
      <c r="AI97" s="22"/>
      <c r="AJ97" s="22"/>
      <c r="AK97" s="22"/>
      <c r="AL97" s="158"/>
      <c r="AM97" s="144"/>
      <c r="AN97" s="63"/>
      <c r="AO97" s="10" t="str">
        <f t="shared" si="40"/>
        <v/>
      </c>
      <c r="AP97" s="10" t="str">
        <f t="shared" si="41"/>
        <v/>
      </c>
      <c r="AQ97" s="10" t="str">
        <f t="shared" si="42"/>
        <v/>
      </c>
      <c r="AR97" s="10" t="str">
        <f t="shared" si="43"/>
        <v/>
      </c>
      <c r="AS97" s="10" t="str">
        <f t="shared" si="44"/>
        <v/>
      </c>
      <c r="AT97" s="10" t="str">
        <f t="shared" si="45"/>
        <v/>
      </c>
      <c r="AU97" s="10" t="str">
        <f t="shared" si="38"/>
        <v/>
      </c>
      <c r="AV97" s="10" t="str">
        <f t="shared" si="46"/>
        <v/>
      </c>
      <c r="AW97" s="10" t="str">
        <f t="shared" si="47"/>
        <v/>
      </c>
      <c r="AX97" s="10" t="str">
        <f t="shared" si="48"/>
        <v/>
      </c>
      <c r="AY97" s="10" t="str">
        <f t="shared" si="49"/>
        <v/>
      </c>
      <c r="AZ97" s="10" t="str">
        <f t="shared" si="50"/>
        <v/>
      </c>
      <c r="BA97" s="10" t="str">
        <f t="shared" si="51"/>
        <v/>
      </c>
      <c r="BB97" s="10" t="str">
        <f t="shared" si="60"/>
        <v/>
      </c>
      <c r="BC97" s="10" t="str">
        <f t="shared" si="60"/>
        <v/>
      </c>
      <c r="BD97" s="10" t="str">
        <f t="shared" si="52"/>
        <v/>
      </c>
      <c r="BE97" s="10" t="str">
        <f t="shared" si="53"/>
        <v/>
      </c>
      <c r="BF97" s="10" t="str">
        <f t="shared" si="54"/>
        <v/>
      </c>
      <c r="BG97" s="10" t="str">
        <f t="shared" si="55"/>
        <v/>
      </c>
      <c r="BH97" s="10" t="str">
        <f t="shared" si="56"/>
        <v/>
      </c>
      <c r="BI97" s="10" t="str">
        <f t="shared" si="61"/>
        <v/>
      </c>
      <c r="BJ97" s="10" t="str">
        <f t="shared" si="61"/>
        <v/>
      </c>
      <c r="BK97" s="10" t="str">
        <f t="shared" si="61"/>
        <v/>
      </c>
      <c r="BL97" s="10" t="str">
        <f t="shared" si="61"/>
        <v/>
      </c>
      <c r="BM97" s="10" t="str">
        <f t="shared" si="61"/>
        <v/>
      </c>
      <c r="BN97" s="10" t="str">
        <f t="shared" si="61"/>
        <v/>
      </c>
      <c r="BO97" s="10" t="str">
        <f t="shared" si="61"/>
        <v/>
      </c>
      <c r="BP97" s="10" t="str">
        <f t="shared" si="61"/>
        <v/>
      </c>
      <c r="BQ97" s="10" t="str">
        <f t="shared" si="61"/>
        <v/>
      </c>
      <c r="BR97" s="10" t="str">
        <f t="shared" si="61"/>
        <v/>
      </c>
      <c r="BS97" s="10" t="str">
        <f t="shared" si="61"/>
        <v/>
      </c>
      <c r="BT97" s="10" t="str">
        <f t="shared" si="61"/>
        <v/>
      </c>
      <c r="BU97" s="10" t="str">
        <f t="shared" si="61"/>
        <v/>
      </c>
      <c r="BV97" s="10" t="str">
        <f t="shared" si="61"/>
        <v/>
      </c>
      <c r="BW97" s="10" t="str">
        <f t="shared" si="61"/>
        <v/>
      </c>
      <c r="BX97" s="10" t="str">
        <f t="shared" si="57"/>
        <v/>
      </c>
      <c r="BY97" s="10" t="str">
        <f t="shared" si="58"/>
        <v/>
      </c>
      <c r="BZ97" s="11"/>
      <c r="CD97" s="13"/>
      <c r="CE97" s="13"/>
      <c r="CF97" s="38" t="str">
        <f t="shared" si="39"/>
        <v/>
      </c>
      <c r="CH97" s="14" t="s">
        <v>5</v>
      </c>
    </row>
    <row r="98" spans="1:86" s="12" customFormat="1" ht="25" x14ac:dyDescent="0.25">
      <c r="A98" s="36">
        <v>88</v>
      </c>
      <c r="B98" s="37" t="str">
        <f t="shared" si="37"/>
        <v/>
      </c>
      <c r="C98" s="57"/>
      <c r="D98" s="22"/>
      <c r="E98" s="60"/>
      <c r="F98" s="60"/>
      <c r="G98" s="60"/>
      <c r="H98" s="22"/>
      <c r="I98" s="22"/>
      <c r="J98" s="22"/>
      <c r="K98" s="22"/>
      <c r="L98" s="22"/>
      <c r="M98" s="33"/>
      <c r="N98" s="22"/>
      <c r="O98" s="33"/>
      <c r="P98" s="22"/>
      <c r="Q98" s="30"/>
      <c r="R98" s="22"/>
      <c r="S98" s="22"/>
      <c r="T98" s="22"/>
      <c r="U98" s="22"/>
      <c r="V98" s="22"/>
      <c r="W98" s="22"/>
      <c r="X98" s="22"/>
      <c r="Y98" s="22"/>
      <c r="Z98" s="22"/>
      <c r="AA98" s="22"/>
      <c r="AB98" s="22"/>
      <c r="AC98" s="22"/>
      <c r="AD98" s="22"/>
      <c r="AE98" s="22"/>
      <c r="AF98" s="22"/>
      <c r="AG98" s="22"/>
      <c r="AH98" s="22"/>
      <c r="AI98" s="22"/>
      <c r="AJ98" s="22"/>
      <c r="AK98" s="22"/>
      <c r="AL98" s="158"/>
      <c r="AM98" s="144"/>
      <c r="AN98" s="63"/>
      <c r="AO98" s="10" t="str">
        <f t="shared" si="40"/>
        <v/>
      </c>
      <c r="AP98" s="10" t="str">
        <f t="shared" si="41"/>
        <v/>
      </c>
      <c r="AQ98" s="10" t="str">
        <f t="shared" si="42"/>
        <v/>
      </c>
      <c r="AR98" s="10" t="str">
        <f t="shared" si="43"/>
        <v/>
      </c>
      <c r="AS98" s="10" t="str">
        <f t="shared" si="44"/>
        <v/>
      </c>
      <c r="AT98" s="10" t="str">
        <f t="shared" si="45"/>
        <v/>
      </c>
      <c r="AU98" s="10" t="str">
        <f t="shared" si="38"/>
        <v/>
      </c>
      <c r="AV98" s="10" t="str">
        <f t="shared" si="46"/>
        <v/>
      </c>
      <c r="AW98" s="10" t="str">
        <f t="shared" si="47"/>
        <v/>
      </c>
      <c r="AX98" s="10" t="str">
        <f t="shared" si="48"/>
        <v/>
      </c>
      <c r="AY98" s="10" t="str">
        <f t="shared" si="49"/>
        <v/>
      </c>
      <c r="AZ98" s="10" t="str">
        <f t="shared" si="50"/>
        <v/>
      </c>
      <c r="BA98" s="10" t="str">
        <f t="shared" si="51"/>
        <v/>
      </c>
      <c r="BB98" s="10" t="str">
        <f t="shared" si="60"/>
        <v/>
      </c>
      <c r="BC98" s="10" t="str">
        <f t="shared" si="60"/>
        <v/>
      </c>
      <c r="BD98" s="10" t="str">
        <f t="shared" si="52"/>
        <v/>
      </c>
      <c r="BE98" s="10" t="str">
        <f t="shared" si="53"/>
        <v/>
      </c>
      <c r="BF98" s="10" t="str">
        <f t="shared" si="54"/>
        <v/>
      </c>
      <c r="BG98" s="10" t="str">
        <f t="shared" si="55"/>
        <v/>
      </c>
      <c r="BH98" s="10" t="str">
        <f t="shared" si="56"/>
        <v/>
      </c>
      <c r="BI98" s="10" t="str">
        <f t="shared" si="61"/>
        <v/>
      </c>
      <c r="BJ98" s="10" t="str">
        <f t="shared" si="61"/>
        <v/>
      </c>
      <c r="BK98" s="10" t="str">
        <f t="shared" si="61"/>
        <v/>
      </c>
      <c r="BL98" s="10" t="str">
        <f t="shared" si="61"/>
        <v/>
      </c>
      <c r="BM98" s="10" t="str">
        <f t="shared" si="61"/>
        <v/>
      </c>
      <c r="BN98" s="10" t="str">
        <f t="shared" si="61"/>
        <v/>
      </c>
      <c r="BO98" s="10" t="str">
        <f t="shared" si="61"/>
        <v/>
      </c>
      <c r="BP98" s="10" t="str">
        <f t="shared" si="61"/>
        <v/>
      </c>
      <c r="BQ98" s="10" t="str">
        <f t="shared" si="61"/>
        <v/>
      </c>
      <c r="BR98" s="10" t="str">
        <f t="shared" si="61"/>
        <v/>
      </c>
      <c r="BS98" s="10" t="str">
        <f t="shared" si="61"/>
        <v/>
      </c>
      <c r="BT98" s="10" t="str">
        <f t="shared" si="61"/>
        <v/>
      </c>
      <c r="BU98" s="10" t="str">
        <f t="shared" si="61"/>
        <v/>
      </c>
      <c r="BV98" s="10" t="str">
        <f t="shared" si="61"/>
        <v/>
      </c>
      <c r="BW98" s="10" t="str">
        <f t="shared" si="61"/>
        <v/>
      </c>
      <c r="BX98" s="10" t="str">
        <f t="shared" si="57"/>
        <v/>
      </c>
      <c r="BY98" s="10" t="str">
        <f t="shared" si="58"/>
        <v/>
      </c>
      <c r="BZ98" s="11"/>
      <c r="CD98" s="13"/>
      <c r="CE98" s="13"/>
      <c r="CF98" s="38" t="str">
        <f t="shared" si="39"/>
        <v/>
      </c>
      <c r="CH98" s="14" t="s">
        <v>5</v>
      </c>
    </row>
    <row r="99" spans="1:86" s="12" customFormat="1" ht="25" x14ac:dyDescent="0.25">
      <c r="A99" s="36">
        <v>89</v>
      </c>
      <c r="B99" s="37" t="str">
        <f t="shared" si="37"/>
        <v/>
      </c>
      <c r="C99" s="57"/>
      <c r="D99" s="22"/>
      <c r="E99" s="60"/>
      <c r="F99" s="60"/>
      <c r="G99" s="60"/>
      <c r="H99" s="22"/>
      <c r="I99" s="22"/>
      <c r="J99" s="22"/>
      <c r="K99" s="22"/>
      <c r="L99" s="22"/>
      <c r="M99" s="33"/>
      <c r="N99" s="22"/>
      <c r="O99" s="33"/>
      <c r="P99" s="22"/>
      <c r="Q99" s="30"/>
      <c r="R99" s="22"/>
      <c r="S99" s="22"/>
      <c r="T99" s="22"/>
      <c r="U99" s="22"/>
      <c r="V99" s="22"/>
      <c r="W99" s="22"/>
      <c r="X99" s="22"/>
      <c r="Y99" s="22"/>
      <c r="Z99" s="22"/>
      <c r="AA99" s="22"/>
      <c r="AB99" s="22"/>
      <c r="AC99" s="22"/>
      <c r="AD99" s="22"/>
      <c r="AE99" s="22"/>
      <c r="AF99" s="22"/>
      <c r="AG99" s="22"/>
      <c r="AH99" s="22"/>
      <c r="AI99" s="22"/>
      <c r="AJ99" s="22"/>
      <c r="AK99" s="22"/>
      <c r="AL99" s="158"/>
      <c r="AM99" s="144"/>
      <c r="AN99" s="63"/>
      <c r="AO99" s="10" t="str">
        <f t="shared" si="40"/>
        <v/>
      </c>
      <c r="AP99" s="10" t="str">
        <f t="shared" si="41"/>
        <v/>
      </c>
      <c r="AQ99" s="10" t="str">
        <f t="shared" si="42"/>
        <v/>
      </c>
      <c r="AR99" s="10" t="str">
        <f t="shared" si="43"/>
        <v/>
      </c>
      <c r="AS99" s="10" t="str">
        <f t="shared" si="44"/>
        <v/>
      </c>
      <c r="AT99" s="10" t="str">
        <f t="shared" si="45"/>
        <v/>
      </c>
      <c r="AU99" s="10" t="str">
        <f t="shared" si="38"/>
        <v/>
      </c>
      <c r="AV99" s="10" t="str">
        <f t="shared" si="46"/>
        <v/>
      </c>
      <c r="AW99" s="10" t="str">
        <f t="shared" si="47"/>
        <v/>
      </c>
      <c r="AX99" s="10" t="str">
        <f t="shared" si="48"/>
        <v/>
      </c>
      <c r="AY99" s="10" t="str">
        <f t="shared" si="49"/>
        <v/>
      </c>
      <c r="AZ99" s="10" t="str">
        <f t="shared" si="50"/>
        <v/>
      </c>
      <c r="BA99" s="10" t="str">
        <f t="shared" si="51"/>
        <v/>
      </c>
      <c r="BB99" s="10" t="str">
        <f t="shared" si="60"/>
        <v/>
      </c>
      <c r="BC99" s="10" t="str">
        <f t="shared" si="60"/>
        <v/>
      </c>
      <c r="BD99" s="10" t="str">
        <f t="shared" si="52"/>
        <v/>
      </c>
      <c r="BE99" s="10" t="str">
        <f t="shared" si="53"/>
        <v/>
      </c>
      <c r="BF99" s="10" t="str">
        <f t="shared" si="54"/>
        <v/>
      </c>
      <c r="BG99" s="10" t="str">
        <f t="shared" si="55"/>
        <v/>
      </c>
      <c r="BH99" s="10" t="str">
        <f t="shared" si="56"/>
        <v/>
      </c>
      <c r="BI99" s="10" t="str">
        <f t="shared" si="61"/>
        <v/>
      </c>
      <c r="BJ99" s="10" t="str">
        <f t="shared" si="61"/>
        <v/>
      </c>
      <c r="BK99" s="10" t="str">
        <f t="shared" si="61"/>
        <v/>
      </c>
      <c r="BL99" s="10" t="str">
        <f t="shared" si="61"/>
        <v/>
      </c>
      <c r="BM99" s="10" t="str">
        <f t="shared" si="61"/>
        <v/>
      </c>
      <c r="BN99" s="10" t="str">
        <f t="shared" si="61"/>
        <v/>
      </c>
      <c r="BO99" s="10" t="str">
        <f t="shared" si="61"/>
        <v/>
      </c>
      <c r="BP99" s="10" t="str">
        <f t="shared" si="61"/>
        <v/>
      </c>
      <c r="BQ99" s="10" t="str">
        <f t="shared" si="61"/>
        <v/>
      </c>
      <c r="BR99" s="10" t="str">
        <f t="shared" si="61"/>
        <v/>
      </c>
      <c r="BS99" s="10" t="str">
        <f t="shared" si="61"/>
        <v/>
      </c>
      <c r="BT99" s="10" t="str">
        <f t="shared" si="61"/>
        <v/>
      </c>
      <c r="BU99" s="10" t="str">
        <f t="shared" si="61"/>
        <v/>
      </c>
      <c r="BV99" s="10" t="str">
        <f t="shared" si="61"/>
        <v/>
      </c>
      <c r="BW99" s="10" t="str">
        <f t="shared" si="61"/>
        <v/>
      </c>
      <c r="BX99" s="10" t="str">
        <f t="shared" si="57"/>
        <v/>
      </c>
      <c r="BY99" s="10" t="str">
        <f t="shared" si="58"/>
        <v/>
      </c>
      <c r="BZ99" s="11"/>
      <c r="CD99" s="13"/>
      <c r="CE99" s="13"/>
      <c r="CF99" s="38" t="str">
        <f t="shared" si="39"/>
        <v/>
      </c>
      <c r="CH99" s="14" t="s">
        <v>5</v>
      </c>
    </row>
    <row r="100" spans="1:86" s="12" customFormat="1" ht="25" x14ac:dyDescent="0.25">
      <c r="A100" s="36">
        <v>90</v>
      </c>
      <c r="B100" s="37" t="str">
        <f t="shared" si="37"/>
        <v/>
      </c>
      <c r="C100" s="57"/>
      <c r="D100" s="22"/>
      <c r="E100" s="60"/>
      <c r="F100" s="60"/>
      <c r="G100" s="60"/>
      <c r="H100" s="22"/>
      <c r="I100" s="22"/>
      <c r="J100" s="22"/>
      <c r="K100" s="22"/>
      <c r="L100" s="22"/>
      <c r="M100" s="33"/>
      <c r="N100" s="22"/>
      <c r="O100" s="33"/>
      <c r="P100" s="22"/>
      <c r="Q100" s="30"/>
      <c r="R100" s="22"/>
      <c r="S100" s="22"/>
      <c r="T100" s="22"/>
      <c r="U100" s="22"/>
      <c r="V100" s="22"/>
      <c r="W100" s="22"/>
      <c r="X100" s="22"/>
      <c r="Y100" s="22"/>
      <c r="Z100" s="22"/>
      <c r="AA100" s="22"/>
      <c r="AB100" s="22"/>
      <c r="AC100" s="22"/>
      <c r="AD100" s="22"/>
      <c r="AE100" s="22"/>
      <c r="AF100" s="22"/>
      <c r="AG100" s="22"/>
      <c r="AH100" s="22"/>
      <c r="AI100" s="22"/>
      <c r="AJ100" s="22"/>
      <c r="AK100" s="22"/>
      <c r="AL100" s="158"/>
      <c r="AM100" s="144"/>
      <c r="AN100" s="63"/>
      <c r="AO100" s="10" t="str">
        <f t="shared" si="40"/>
        <v/>
      </c>
      <c r="AP100" s="10" t="str">
        <f t="shared" si="41"/>
        <v/>
      </c>
      <c r="AQ100" s="10" t="str">
        <f t="shared" si="42"/>
        <v/>
      </c>
      <c r="AR100" s="10" t="str">
        <f t="shared" si="43"/>
        <v/>
      </c>
      <c r="AS100" s="10" t="str">
        <f t="shared" si="44"/>
        <v/>
      </c>
      <c r="AT100" s="10" t="str">
        <f t="shared" si="45"/>
        <v/>
      </c>
      <c r="AU100" s="10" t="str">
        <f t="shared" si="38"/>
        <v/>
      </c>
      <c r="AV100" s="10" t="str">
        <f t="shared" si="46"/>
        <v/>
      </c>
      <c r="AW100" s="10" t="str">
        <f t="shared" si="47"/>
        <v/>
      </c>
      <c r="AX100" s="10" t="str">
        <f t="shared" si="48"/>
        <v/>
      </c>
      <c r="AY100" s="10" t="str">
        <f t="shared" si="49"/>
        <v/>
      </c>
      <c r="AZ100" s="10" t="str">
        <f t="shared" si="50"/>
        <v/>
      </c>
      <c r="BA100" s="10" t="str">
        <f t="shared" si="51"/>
        <v/>
      </c>
      <c r="BB100" s="10" t="str">
        <f t="shared" si="60"/>
        <v/>
      </c>
      <c r="BC100" s="10" t="str">
        <f t="shared" si="60"/>
        <v/>
      </c>
      <c r="BD100" s="10" t="str">
        <f t="shared" si="52"/>
        <v/>
      </c>
      <c r="BE100" s="10" t="str">
        <f t="shared" si="53"/>
        <v/>
      </c>
      <c r="BF100" s="10" t="str">
        <f t="shared" si="54"/>
        <v/>
      </c>
      <c r="BG100" s="10" t="str">
        <f t="shared" si="55"/>
        <v/>
      </c>
      <c r="BH100" s="10" t="str">
        <f t="shared" si="56"/>
        <v/>
      </c>
      <c r="BI100" s="10" t="str">
        <f t="shared" si="61"/>
        <v/>
      </c>
      <c r="BJ100" s="10" t="str">
        <f t="shared" si="61"/>
        <v/>
      </c>
      <c r="BK100" s="10" t="str">
        <f t="shared" si="61"/>
        <v/>
      </c>
      <c r="BL100" s="10" t="str">
        <f t="shared" si="61"/>
        <v/>
      </c>
      <c r="BM100" s="10" t="str">
        <f t="shared" si="61"/>
        <v/>
      </c>
      <c r="BN100" s="10" t="str">
        <f t="shared" si="61"/>
        <v/>
      </c>
      <c r="BO100" s="10" t="str">
        <f t="shared" si="61"/>
        <v/>
      </c>
      <c r="BP100" s="10" t="str">
        <f t="shared" si="61"/>
        <v/>
      </c>
      <c r="BQ100" s="10" t="str">
        <f t="shared" si="61"/>
        <v/>
      </c>
      <c r="BR100" s="10" t="str">
        <f t="shared" si="61"/>
        <v/>
      </c>
      <c r="BS100" s="10" t="str">
        <f t="shared" si="61"/>
        <v/>
      </c>
      <c r="BT100" s="10" t="str">
        <f t="shared" si="61"/>
        <v/>
      </c>
      <c r="BU100" s="10" t="str">
        <f t="shared" si="61"/>
        <v/>
      </c>
      <c r="BV100" s="10" t="str">
        <f t="shared" si="61"/>
        <v/>
      </c>
      <c r="BW100" s="10" t="str">
        <f t="shared" si="61"/>
        <v/>
      </c>
      <c r="BX100" s="10" t="str">
        <f t="shared" si="57"/>
        <v/>
      </c>
      <c r="BY100" s="10" t="str">
        <f t="shared" si="58"/>
        <v/>
      </c>
      <c r="BZ100" s="11"/>
      <c r="CD100" s="13"/>
      <c r="CE100" s="13"/>
      <c r="CF100" s="38" t="str">
        <f t="shared" si="39"/>
        <v/>
      </c>
      <c r="CH100" s="14" t="s">
        <v>5</v>
      </c>
    </row>
    <row r="101" spans="1:86" s="12" customFormat="1" ht="25" x14ac:dyDescent="0.25">
      <c r="A101" s="36">
        <v>91</v>
      </c>
      <c r="B101" s="37" t="str">
        <f t="shared" si="37"/>
        <v/>
      </c>
      <c r="C101" s="57"/>
      <c r="D101" s="22"/>
      <c r="E101" s="60"/>
      <c r="F101" s="60"/>
      <c r="G101" s="60"/>
      <c r="H101" s="22"/>
      <c r="I101" s="22"/>
      <c r="J101" s="22"/>
      <c r="K101" s="22"/>
      <c r="L101" s="22"/>
      <c r="M101" s="33"/>
      <c r="N101" s="22"/>
      <c r="O101" s="33"/>
      <c r="P101" s="22"/>
      <c r="Q101" s="30"/>
      <c r="R101" s="22"/>
      <c r="S101" s="22"/>
      <c r="T101" s="22"/>
      <c r="U101" s="22"/>
      <c r="V101" s="22"/>
      <c r="W101" s="22"/>
      <c r="X101" s="22"/>
      <c r="Y101" s="22"/>
      <c r="Z101" s="22"/>
      <c r="AA101" s="22"/>
      <c r="AB101" s="22"/>
      <c r="AC101" s="22"/>
      <c r="AD101" s="22"/>
      <c r="AE101" s="22"/>
      <c r="AF101" s="22"/>
      <c r="AG101" s="22"/>
      <c r="AH101" s="22"/>
      <c r="AI101" s="22"/>
      <c r="AJ101" s="22"/>
      <c r="AK101" s="22"/>
      <c r="AL101" s="158"/>
      <c r="AM101" s="144"/>
      <c r="AN101" s="63"/>
      <c r="AO101" s="10" t="str">
        <f t="shared" si="40"/>
        <v/>
      </c>
      <c r="AP101" s="10" t="str">
        <f t="shared" si="41"/>
        <v/>
      </c>
      <c r="AQ101" s="10" t="str">
        <f t="shared" si="42"/>
        <v/>
      </c>
      <c r="AR101" s="10" t="str">
        <f t="shared" si="43"/>
        <v/>
      </c>
      <c r="AS101" s="10" t="str">
        <f t="shared" si="44"/>
        <v/>
      </c>
      <c r="AT101" s="10" t="str">
        <f t="shared" si="45"/>
        <v/>
      </c>
      <c r="AU101" s="10" t="str">
        <f t="shared" si="38"/>
        <v/>
      </c>
      <c r="AV101" s="10" t="str">
        <f t="shared" si="46"/>
        <v/>
      </c>
      <c r="AW101" s="10" t="str">
        <f t="shared" si="47"/>
        <v/>
      </c>
      <c r="AX101" s="10" t="str">
        <f t="shared" si="48"/>
        <v/>
      </c>
      <c r="AY101" s="10" t="str">
        <f t="shared" si="49"/>
        <v/>
      </c>
      <c r="AZ101" s="10" t="str">
        <f t="shared" si="50"/>
        <v/>
      </c>
      <c r="BA101" s="10" t="str">
        <f t="shared" si="51"/>
        <v/>
      </c>
      <c r="BB101" s="10" t="str">
        <f t="shared" si="60"/>
        <v/>
      </c>
      <c r="BC101" s="10" t="str">
        <f t="shared" si="60"/>
        <v/>
      </c>
      <c r="BD101" s="10" t="str">
        <f t="shared" si="52"/>
        <v/>
      </c>
      <c r="BE101" s="10" t="str">
        <f t="shared" si="53"/>
        <v/>
      </c>
      <c r="BF101" s="10" t="str">
        <f t="shared" si="54"/>
        <v/>
      </c>
      <c r="BG101" s="10" t="str">
        <f t="shared" si="55"/>
        <v/>
      </c>
      <c r="BH101" s="10" t="str">
        <f t="shared" si="56"/>
        <v/>
      </c>
      <c r="BI101" s="10" t="str">
        <f t="shared" ref="BI101:BW110" si="62">IF(COUNTA($C101:$AM101)=0,"",IF($H101="d","ok",IF(COUNTA($W101:$AK101)=0,"Empty cell","ok")))</f>
        <v/>
      </c>
      <c r="BJ101" s="10" t="str">
        <f t="shared" si="62"/>
        <v/>
      </c>
      <c r="BK101" s="10" t="str">
        <f t="shared" si="62"/>
        <v/>
      </c>
      <c r="BL101" s="10" t="str">
        <f t="shared" si="62"/>
        <v/>
      </c>
      <c r="BM101" s="10" t="str">
        <f t="shared" si="62"/>
        <v/>
      </c>
      <c r="BN101" s="10" t="str">
        <f t="shared" si="62"/>
        <v/>
      </c>
      <c r="BO101" s="10" t="str">
        <f t="shared" si="62"/>
        <v/>
      </c>
      <c r="BP101" s="10" t="str">
        <f t="shared" si="62"/>
        <v/>
      </c>
      <c r="BQ101" s="10" t="str">
        <f t="shared" si="62"/>
        <v/>
      </c>
      <c r="BR101" s="10" t="str">
        <f t="shared" si="62"/>
        <v/>
      </c>
      <c r="BS101" s="10" t="str">
        <f t="shared" si="62"/>
        <v/>
      </c>
      <c r="BT101" s="10" t="str">
        <f t="shared" si="62"/>
        <v/>
      </c>
      <c r="BU101" s="10" t="str">
        <f t="shared" si="62"/>
        <v/>
      </c>
      <c r="BV101" s="10" t="str">
        <f t="shared" si="62"/>
        <v/>
      </c>
      <c r="BW101" s="10" t="str">
        <f t="shared" si="62"/>
        <v/>
      </c>
      <c r="BX101" s="10" t="str">
        <f t="shared" si="57"/>
        <v/>
      </c>
      <c r="BY101" s="10" t="str">
        <f t="shared" si="58"/>
        <v/>
      </c>
      <c r="BZ101" s="11"/>
      <c r="CD101" s="13"/>
      <c r="CE101" s="13"/>
      <c r="CF101" s="38" t="str">
        <f t="shared" si="39"/>
        <v/>
      </c>
      <c r="CH101" s="14" t="s">
        <v>5</v>
      </c>
    </row>
    <row r="102" spans="1:86" s="12" customFormat="1" ht="25" x14ac:dyDescent="0.25">
      <c r="A102" s="36">
        <v>92</v>
      </c>
      <c r="B102" s="37" t="str">
        <f t="shared" si="37"/>
        <v/>
      </c>
      <c r="C102" s="57"/>
      <c r="D102" s="22"/>
      <c r="E102" s="60"/>
      <c r="F102" s="60"/>
      <c r="G102" s="60"/>
      <c r="H102" s="22"/>
      <c r="I102" s="22"/>
      <c r="J102" s="22"/>
      <c r="K102" s="22"/>
      <c r="L102" s="22"/>
      <c r="M102" s="33"/>
      <c r="N102" s="22"/>
      <c r="O102" s="33"/>
      <c r="P102" s="22"/>
      <c r="Q102" s="30"/>
      <c r="R102" s="22"/>
      <c r="S102" s="22"/>
      <c r="T102" s="22"/>
      <c r="U102" s="22"/>
      <c r="V102" s="22"/>
      <c r="W102" s="22"/>
      <c r="X102" s="22"/>
      <c r="Y102" s="22"/>
      <c r="Z102" s="22"/>
      <c r="AA102" s="22"/>
      <c r="AB102" s="22"/>
      <c r="AC102" s="22"/>
      <c r="AD102" s="22"/>
      <c r="AE102" s="22"/>
      <c r="AF102" s="22"/>
      <c r="AG102" s="22"/>
      <c r="AH102" s="22"/>
      <c r="AI102" s="22"/>
      <c r="AJ102" s="22"/>
      <c r="AK102" s="22"/>
      <c r="AL102" s="158"/>
      <c r="AM102" s="144"/>
      <c r="AN102" s="63"/>
      <c r="AO102" s="10" t="str">
        <f t="shared" si="40"/>
        <v/>
      </c>
      <c r="AP102" s="10" t="str">
        <f t="shared" si="41"/>
        <v/>
      </c>
      <c r="AQ102" s="10" t="str">
        <f t="shared" si="42"/>
        <v/>
      </c>
      <c r="AR102" s="10" t="str">
        <f t="shared" si="43"/>
        <v/>
      </c>
      <c r="AS102" s="10" t="str">
        <f t="shared" si="44"/>
        <v/>
      </c>
      <c r="AT102" s="10" t="str">
        <f t="shared" si="45"/>
        <v/>
      </c>
      <c r="AU102" s="10" t="str">
        <f t="shared" si="38"/>
        <v/>
      </c>
      <c r="AV102" s="10" t="str">
        <f t="shared" si="46"/>
        <v/>
      </c>
      <c r="AW102" s="10" t="str">
        <f t="shared" si="47"/>
        <v/>
      </c>
      <c r="AX102" s="10" t="str">
        <f t="shared" si="48"/>
        <v/>
      </c>
      <c r="AY102" s="10" t="str">
        <f t="shared" si="49"/>
        <v/>
      </c>
      <c r="AZ102" s="10" t="str">
        <f t="shared" si="50"/>
        <v/>
      </c>
      <c r="BA102" s="10" t="str">
        <f t="shared" si="51"/>
        <v/>
      </c>
      <c r="BB102" s="10" t="str">
        <f t="shared" si="60"/>
        <v/>
      </c>
      <c r="BC102" s="10" t="str">
        <f t="shared" si="60"/>
        <v/>
      </c>
      <c r="BD102" s="10" t="str">
        <f t="shared" si="52"/>
        <v/>
      </c>
      <c r="BE102" s="10" t="str">
        <f t="shared" si="53"/>
        <v/>
      </c>
      <c r="BF102" s="10" t="str">
        <f t="shared" si="54"/>
        <v/>
      </c>
      <c r="BG102" s="10" t="str">
        <f t="shared" si="55"/>
        <v/>
      </c>
      <c r="BH102" s="10" t="str">
        <f t="shared" si="56"/>
        <v/>
      </c>
      <c r="BI102" s="10" t="str">
        <f t="shared" si="62"/>
        <v/>
      </c>
      <c r="BJ102" s="10" t="str">
        <f t="shared" si="62"/>
        <v/>
      </c>
      <c r="BK102" s="10" t="str">
        <f t="shared" si="62"/>
        <v/>
      </c>
      <c r="BL102" s="10" t="str">
        <f t="shared" si="62"/>
        <v/>
      </c>
      <c r="BM102" s="10" t="str">
        <f t="shared" si="62"/>
        <v/>
      </c>
      <c r="BN102" s="10" t="str">
        <f t="shared" si="62"/>
        <v/>
      </c>
      <c r="BO102" s="10" t="str">
        <f t="shared" si="62"/>
        <v/>
      </c>
      <c r="BP102" s="10" t="str">
        <f t="shared" si="62"/>
        <v/>
      </c>
      <c r="BQ102" s="10" t="str">
        <f t="shared" si="62"/>
        <v/>
      </c>
      <c r="BR102" s="10" t="str">
        <f t="shared" si="62"/>
        <v/>
      </c>
      <c r="BS102" s="10" t="str">
        <f t="shared" si="62"/>
        <v/>
      </c>
      <c r="BT102" s="10" t="str">
        <f t="shared" si="62"/>
        <v/>
      </c>
      <c r="BU102" s="10" t="str">
        <f t="shared" si="62"/>
        <v/>
      </c>
      <c r="BV102" s="10" t="str">
        <f t="shared" si="62"/>
        <v/>
      </c>
      <c r="BW102" s="10" t="str">
        <f t="shared" si="62"/>
        <v/>
      </c>
      <c r="BX102" s="10" t="str">
        <f t="shared" si="57"/>
        <v/>
      </c>
      <c r="BY102" s="10" t="str">
        <f t="shared" si="58"/>
        <v/>
      </c>
      <c r="BZ102" s="11"/>
      <c r="CD102" s="13"/>
      <c r="CE102" s="13"/>
      <c r="CF102" s="38" t="str">
        <f t="shared" si="39"/>
        <v/>
      </c>
      <c r="CH102" s="14" t="s">
        <v>5</v>
      </c>
    </row>
    <row r="103" spans="1:86" s="12" customFormat="1" ht="25" x14ac:dyDescent="0.25">
      <c r="A103" s="36">
        <v>93</v>
      </c>
      <c r="B103" s="37" t="str">
        <f t="shared" si="37"/>
        <v/>
      </c>
      <c r="C103" s="57"/>
      <c r="D103" s="22"/>
      <c r="E103" s="60"/>
      <c r="F103" s="60"/>
      <c r="G103" s="60"/>
      <c r="H103" s="22"/>
      <c r="I103" s="22"/>
      <c r="J103" s="22"/>
      <c r="K103" s="22"/>
      <c r="L103" s="22"/>
      <c r="M103" s="33"/>
      <c r="N103" s="22"/>
      <c r="O103" s="33"/>
      <c r="P103" s="22"/>
      <c r="Q103" s="30"/>
      <c r="R103" s="22"/>
      <c r="S103" s="22"/>
      <c r="T103" s="22"/>
      <c r="U103" s="22"/>
      <c r="V103" s="22"/>
      <c r="W103" s="22"/>
      <c r="X103" s="22"/>
      <c r="Y103" s="22"/>
      <c r="Z103" s="22"/>
      <c r="AA103" s="22"/>
      <c r="AB103" s="22"/>
      <c r="AC103" s="22"/>
      <c r="AD103" s="22"/>
      <c r="AE103" s="22"/>
      <c r="AF103" s="22"/>
      <c r="AG103" s="22"/>
      <c r="AH103" s="22"/>
      <c r="AI103" s="22"/>
      <c r="AJ103" s="22"/>
      <c r="AK103" s="22"/>
      <c r="AL103" s="158"/>
      <c r="AM103" s="144"/>
      <c r="AN103" s="63"/>
      <c r="AO103" s="10" t="str">
        <f t="shared" si="40"/>
        <v/>
      </c>
      <c r="AP103" s="10" t="str">
        <f t="shared" si="41"/>
        <v/>
      </c>
      <c r="AQ103" s="10" t="str">
        <f t="shared" si="42"/>
        <v/>
      </c>
      <c r="AR103" s="10" t="str">
        <f t="shared" si="43"/>
        <v/>
      </c>
      <c r="AS103" s="10" t="str">
        <f t="shared" si="44"/>
        <v/>
      </c>
      <c r="AT103" s="10" t="str">
        <f t="shared" si="45"/>
        <v/>
      </c>
      <c r="AU103" s="10" t="str">
        <f t="shared" si="38"/>
        <v/>
      </c>
      <c r="AV103" s="10" t="str">
        <f t="shared" si="46"/>
        <v/>
      </c>
      <c r="AW103" s="10" t="str">
        <f t="shared" si="47"/>
        <v/>
      </c>
      <c r="AX103" s="10" t="str">
        <f t="shared" si="48"/>
        <v/>
      </c>
      <c r="AY103" s="10" t="str">
        <f t="shared" si="49"/>
        <v/>
      </c>
      <c r="AZ103" s="10" t="str">
        <f t="shared" si="50"/>
        <v/>
      </c>
      <c r="BA103" s="10" t="str">
        <f t="shared" si="51"/>
        <v/>
      </c>
      <c r="BB103" s="10" t="str">
        <f t="shared" si="60"/>
        <v/>
      </c>
      <c r="BC103" s="10" t="str">
        <f t="shared" si="60"/>
        <v/>
      </c>
      <c r="BD103" s="10" t="str">
        <f t="shared" si="52"/>
        <v/>
      </c>
      <c r="BE103" s="10" t="str">
        <f t="shared" si="53"/>
        <v/>
      </c>
      <c r="BF103" s="10" t="str">
        <f t="shared" si="54"/>
        <v/>
      </c>
      <c r="BG103" s="10" t="str">
        <f t="shared" si="55"/>
        <v/>
      </c>
      <c r="BH103" s="10" t="str">
        <f t="shared" si="56"/>
        <v/>
      </c>
      <c r="BI103" s="10" t="str">
        <f t="shared" si="62"/>
        <v/>
      </c>
      <c r="BJ103" s="10" t="str">
        <f t="shared" si="62"/>
        <v/>
      </c>
      <c r="BK103" s="10" t="str">
        <f t="shared" si="62"/>
        <v/>
      </c>
      <c r="BL103" s="10" t="str">
        <f t="shared" si="62"/>
        <v/>
      </c>
      <c r="BM103" s="10" t="str">
        <f t="shared" si="62"/>
        <v/>
      </c>
      <c r="BN103" s="10" t="str">
        <f t="shared" si="62"/>
        <v/>
      </c>
      <c r="BO103" s="10" t="str">
        <f t="shared" si="62"/>
        <v/>
      </c>
      <c r="BP103" s="10" t="str">
        <f t="shared" si="62"/>
        <v/>
      </c>
      <c r="BQ103" s="10" t="str">
        <f t="shared" si="62"/>
        <v/>
      </c>
      <c r="BR103" s="10" t="str">
        <f t="shared" si="62"/>
        <v/>
      </c>
      <c r="BS103" s="10" t="str">
        <f t="shared" si="62"/>
        <v/>
      </c>
      <c r="BT103" s="10" t="str">
        <f t="shared" si="62"/>
        <v/>
      </c>
      <c r="BU103" s="10" t="str">
        <f t="shared" si="62"/>
        <v/>
      </c>
      <c r="BV103" s="10" t="str">
        <f t="shared" si="62"/>
        <v/>
      </c>
      <c r="BW103" s="10" t="str">
        <f t="shared" si="62"/>
        <v/>
      </c>
      <c r="BX103" s="10" t="str">
        <f t="shared" si="57"/>
        <v/>
      </c>
      <c r="BY103" s="10" t="str">
        <f t="shared" si="58"/>
        <v/>
      </c>
      <c r="BZ103" s="11"/>
      <c r="CD103" s="13"/>
      <c r="CE103" s="13"/>
      <c r="CF103" s="38" t="str">
        <f t="shared" si="39"/>
        <v/>
      </c>
      <c r="CH103" s="14" t="s">
        <v>5</v>
      </c>
    </row>
    <row r="104" spans="1:86" s="12" customFormat="1" ht="25" x14ac:dyDescent="0.25">
      <c r="A104" s="36">
        <v>94</v>
      </c>
      <c r="B104" s="37" t="str">
        <f t="shared" si="37"/>
        <v/>
      </c>
      <c r="C104" s="57"/>
      <c r="D104" s="22"/>
      <c r="E104" s="60"/>
      <c r="F104" s="60"/>
      <c r="G104" s="60"/>
      <c r="H104" s="22"/>
      <c r="I104" s="22"/>
      <c r="J104" s="22"/>
      <c r="K104" s="22"/>
      <c r="L104" s="22"/>
      <c r="M104" s="33"/>
      <c r="N104" s="22"/>
      <c r="O104" s="33"/>
      <c r="P104" s="22"/>
      <c r="Q104" s="30"/>
      <c r="R104" s="22"/>
      <c r="S104" s="22"/>
      <c r="T104" s="22"/>
      <c r="U104" s="22"/>
      <c r="V104" s="22"/>
      <c r="W104" s="22"/>
      <c r="X104" s="22"/>
      <c r="Y104" s="22"/>
      <c r="Z104" s="22"/>
      <c r="AA104" s="22"/>
      <c r="AB104" s="22"/>
      <c r="AC104" s="22"/>
      <c r="AD104" s="22"/>
      <c r="AE104" s="22"/>
      <c r="AF104" s="22"/>
      <c r="AG104" s="22"/>
      <c r="AH104" s="22"/>
      <c r="AI104" s="22"/>
      <c r="AJ104" s="22"/>
      <c r="AK104" s="22"/>
      <c r="AL104" s="158"/>
      <c r="AM104" s="144"/>
      <c r="AN104" s="63"/>
      <c r="AO104" s="10" t="str">
        <f t="shared" si="40"/>
        <v/>
      </c>
      <c r="AP104" s="10" t="str">
        <f t="shared" si="41"/>
        <v/>
      </c>
      <c r="AQ104" s="10" t="str">
        <f t="shared" si="42"/>
        <v/>
      </c>
      <c r="AR104" s="10" t="str">
        <f t="shared" si="43"/>
        <v/>
      </c>
      <c r="AS104" s="10" t="str">
        <f t="shared" si="44"/>
        <v/>
      </c>
      <c r="AT104" s="10" t="str">
        <f t="shared" si="45"/>
        <v/>
      </c>
      <c r="AU104" s="10" t="str">
        <f t="shared" si="38"/>
        <v/>
      </c>
      <c r="AV104" s="10" t="str">
        <f t="shared" si="46"/>
        <v/>
      </c>
      <c r="AW104" s="10" t="str">
        <f t="shared" si="47"/>
        <v/>
      </c>
      <c r="AX104" s="10" t="str">
        <f t="shared" si="48"/>
        <v/>
      </c>
      <c r="AY104" s="10" t="str">
        <f t="shared" si="49"/>
        <v/>
      </c>
      <c r="AZ104" s="10" t="str">
        <f t="shared" si="50"/>
        <v/>
      </c>
      <c r="BA104" s="10" t="str">
        <f t="shared" si="51"/>
        <v/>
      </c>
      <c r="BB104" s="10" t="str">
        <f t="shared" si="60"/>
        <v/>
      </c>
      <c r="BC104" s="10" t="str">
        <f t="shared" si="60"/>
        <v/>
      </c>
      <c r="BD104" s="10" t="str">
        <f t="shared" si="52"/>
        <v/>
      </c>
      <c r="BE104" s="10" t="str">
        <f t="shared" si="53"/>
        <v/>
      </c>
      <c r="BF104" s="10" t="str">
        <f t="shared" si="54"/>
        <v/>
      </c>
      <c r="BG104" s="10" t="str">
        <f t="shared" si="55"/>
        <v/>
      </c>
      <c r="BH104" s="10" t="str">
        <f t="shared" si="56"/>
        <v/>
      </c>
      <c r="BI104" s="10" t="str">
        <f t="shared" si="62"/>
        <v/>
      </c>
      <c r="BJ104" s="10" t="str">
        <f t="shared" si="62"/>
        <v/>
      </c>
      <c r="BK104" s="10" t="str">
        <f t="shared" si="62"/>
        <v/>
      </c>
      <c r="BL104" s="10" t="str">
        <f t="shared" si="62"/>
        <v/>
      </c>
      <c r="BM104" s="10" t="str">
        <f t="shared" si="62"/>
        <v/>
      </c>
      <c r="BN104" s="10" t="str">
        <f t="shared" si="62"/>
        <v/>
      </c>
      <c r="BO104" s="10" t="str">
        <f t="shared" si="62"/>
        <v/>
      </c>
      <c r="BP104" s="10" t="str">
        <f t="shared" si="62"/>
        <v/>
      </c>
      <c r="BQ104" s="10" t="str">
        <f t="shared" si="62"/>
        <v/>
      </c>
      <c r="BR104" s="10" t="str">
        <f t="shared" si="62"/>
        <v/>
      </c>
      <c r="BS104" s="10" t="str">
        <f t="shared" si="62"/>
        <v/>
      </c>
      <c r="BT104" s="10" t="str">
        <f t="shared" si="62"/>
        <v/>
      </c>
      <c r="BU104" s="10" t="str">
        <f t="shared" si="62"/>
        <v/>
      </c>
      <c r="BV104" s="10" t="str">
        <f t="shared" si="62"/>
        <v/>
      </c>
      <c r="BW104" s="10" t="str">
        <f t="shared" si="62"/>
        <v/>
      </c>
      <c r="BX104" s="10" t="str">
        <f t="shared" si="57"/>
        <v/>
      </c>
      <c r="BY104" s="10" t="str">
        <f t="shared" si="58"/>
        <v/>
      </c>
      <c r="BZ104" s="11"/>
      <c r="CD104" s="13"/>
      <c r="CE104" s="13"/>
      <c r="CF104" s="38" t="str">
        <f t="shared" si="39"/>
        <v/>
      </c>
      <c r="CH104" s="14" t="s">
        <v>5</v>
      </c>
    </row>
    <row r="105" spans="1:86" s="12" customFormat="1" ht="25" x14ac:dyDescent="0.25">
      <c r="A105" s="36">
        <v>95</v>
      </c>
      <c r="B105" s="37" t="str">
        <f t="shared" si="37"/>
        <v/>
      </c>
      <c r="C105" s="57"/>
      <c r="D105" s="22"/>
      <c r="E105" s="60"/>
      <c r="F105" s="60"/>
      <c r="G105" s="60"/>
      <c r="H105" s="22"/>
      <c r="I105" s="22"/>
      <c r="J105" s="22"/>
      <c r="K105" s="22"/>
      <c r="L105" s="22"/>
      <c r="M105" s="33"/>
      <c r="N105" s="22"/>
      <c r="O105" s="33"/>
      <c r="P105" s="22"/>
      <c r="Q105" s="30"/>
      <c r="R105" s="22"/>
      <c r="S105" s="22"/>
      <c r="T105" s="22"/>
      <c r="U105" s="22"/>
      <c r="V105" s="22"/>
      <c r="W105" s="22"/>
      <c r="X105" s="22"/>
      <c r="Y105" s="22"/>
      <c r="Z105" s="22"/>
      <c r="AA105" s="22"/>
      <c r="AB105" s="22"/>
      <c r="AC105" s="22"/>
      <c r="AD105" s="22"/>
      <c r="AE105" s="22"/>
      <c r="AF105" s="22"/>
      <c r="AG105" s="22"/>
      <c r="AH105" s="22"/>
      <c r="AI105" s="22"/>
      <c r="AJ105" s="22"/>
      <c r="AK105" s="22"/>
      <c r="AL105" s="158"/>
      <c r="AM105" s="144"/>
      <c r="AN105" s="63"/>
      <c r="AO105" s="10" t="str">
        <f t="shared" si="40"/>
        <v/>
      </c>
      <c r="AP105" s="10" t="str">
        <f t="shared" si="41"/>
        <v/>
      </c>
      <c r="AQ105" s="10" t="str">
        <f t="shared" si="42"/>
        <v/>
      </c>
      <c r="AR105" s="10" t="str">
        <f t="shared" si="43"/>
        <v/>
      </c>
      <c r="AS105" s="10" t="str">
        <f t="shared" si="44"/>
        <v/>
      </c>
      <c r="AT105" s="10" t="str">
        <f t="shared" si="45"/>
        <v/>
      </c>
      <c r="AU105" s="10" t="str">
        <f t="shared" si="38"/>
        <v/>
      </c>
      <c r="AV105" s="10" t="str">
        <f t="shared" si="46"/>
        <v/>
      </c>
      <c r="AW105" s="10" t="str">
        <f t="shared" si="47"/>
        <v/>
      </c>
      <c r="AX105" s="10" t="str">
        <f t="shared" si="48"/>
        <v/>
      </c>
      <c r="AY105" s="10" t="str">
        <f t="shared" si="49"/>
        <v/>
      </c>
      <c r="AZ105" s="10" t="str">
        <f t="shared" si="50"/>
        <v/>
      </c>
      <c r="BA105" s="10" t="str">
        <f t="shared" si="51"/>
        <v/>
      </c>
      <c r="BB105" s="10" t="str">
        <f t="shared" si="60"/>
        <v/>
      </c>
      <c r="BC105" s="10" t="str">
        <f t="shared" si="60"/>
        <v/>
      </c>
      <c r="BD105" s="10" t="str">
        <f t="shared" si="52"/>
        <v/>
      </c>
      <c r="BE105" s="10" t="str">
        <f t="shared" si="53"/>
        <v/>
      </c>
      <c r="BF105" s="10" t="str">
        <f t="shared" si="54"/>
        <v/>
      </c>
      <c r="BG105" s="10" t="str">
        <f t="shared" si="55"/>
        <v/>
      </c>
      <c r="BH105" s="10" t="str">
        <f t="shared" si="56"/>
        <v/>
      </c>
      <c r="BI105" s="10" t="str">
        <f t="shared" si="62"/>
        <v/>
      </c>
      <c r="BJ105" s="10" t="str">
        <f t="shared" si="62"/>
        <v/>
      </c>
      <c r="BK105" s="10" t="str">
        <f t="shared" si="62"/>
        <v/>
      </c>
      <c r="BL105" s="10" t="str">
        <f t="shared" si="62"/>
        <v/>
      </c>
      <c r="BM105" s="10" t="str">
        <f t="shared" si="62"/>
        <v/>
      </c>
      <c r="BN105" s="10" t="str">
        <f t="shared" si="62"/>
        <v/>
      </c>
      <c r="BO105" s="10" t="str">
        <f t="shared" si="62"/>
        <v/>
      </c>
      <c r="BP105" s="10" t="str">
        <f t="shared" si="62"/>
        <v/>
      </c>
      <c r="BQ105" s="10" t="str">
        <f t="shared" si="62"/>
        <v/>
      </c>
      <c r="BR105" s="10" t="str">
        <f t="shared" si="62"/>
        <v/>
      </c>
      <c r="BS105" s="10" t="str">
        <f t="shared" si="62"/>
        <v/>
      </c>
      <c r="BT105" s="10" t="str">
        <f t="shared" si="62"/>
        <v/>
      </c>
      <c r="BU105" s="10" t="str">
        <f t="shared" si="62"/>
        <v/>
      </c>
      <c r="BV105" s="10" t="str">
        <f t="shared" si="62"/>
        <v/>
      </c>
      <c r="BW105" s="10" t="str">
        <f t="shared" si="62"/>
        <v/>
      </c>
      <c r="BX105" s="10" t="str">
        <f t="shared" si="57"/>
        <v/>
      </c>
      <c r="BY105" s="10" t="str">
        <f t="shared" si="58"/>
        <v/>
      </c>
      <c r="BZ105" s="11"/>
      <c r="CD105" s="13"/>
      <c r="CE105" s="13"/>
      <c r="CF105" s="38" t="str">
        <f t="shared" si="39"/>
        <v/>
      </c>
      <c r="CH105" s="14" t="s">
        <v>5</v>
      </c>
    </row>
    <row r="106" spans="1:86" s="12" customFormat="1" ht="25" x14ac:dyDescent="0.25">
      <c r="A106" s="36">
        <v>96</v>
      </c>
      <c r="B106" s="37" t="str">
        <f t="shared" si="37"/>
        <v/>
      </c>
      <c r="C106" s="57"/>
      <c r="D106" s="22"/>
      <c r="E106" s="60"/>
      <c r="F106" s="60"/>
      <c r="G106" s="60"/>
      <c r="H106" s="22"/>
      <c r="I106" s="22"/>
      <c r="J106" s="22"/>
      <c r="K106" s="22"/>
      <c r="L106" s="22"/>
      <c r="M106" s="33"/>
      <c r="N106" s="22"/>
      <c r="O106" s="33"/>
      <c r="P106" s="22"/>
      <c r="Q106" s="30"/>
      <c r="R106" s="22"/>
      <c r="S106" s="22"/>
      <c r="T106" s="22"/>
      <c r="U106" s="22"/>
      <c r="V106" s="22"/>
      <c r="W106" s="22"/>
      <c r="X106" s="22"/>
      <c r="Y106" s="22"/>
      <c r="Z106" s="22"/>
      <c r="AA106" s="22"/>
      <c r="AB106" s="22"/>
      <c r="AC106" s="22"/>
      <c r="AD106" s="22"/>
      <c r="AE106" s="22"/>
      <c r="AF106" s="22"/>
      <c r="AG106" s="22"/>
      <c r="AH106" s="22"/>
      <c r="AI106" s="22"/>
      <c r="AJ106" s="22"/>
      <c r="AK106" s="22"/>
      <c r="AL106" s="158"/>
      <c r="AM106" s="144"/>
      <c r="AN106" s="63"/>
      <c r="AO106" s="10" t="str">
        <f t="shared" si="40"/>
        <v/>
      </c>
      <c r="AP106" s="10" t="str">
        <f t="shared" si="41"/>
        <v/>
      </c>
      <c r="AQ106" s="10" t="str">
        <f t="shared" si="42"/>
        <v/>
      </c>
      <c r="AR106" s="10" t="str">
        <f t="shared" si="43"/>
        <v/>
      </c>
      <c r="AS106" s="10" t="str">
        <f t="shared" si="44"/>
        <v/>
      </c>
      <c r="AT106" s="10" t="str">
        <f t="shared" si="45"/>
        <v/>
      </c>
      <c r="AU106" s="10" t="str">
        <f t="shared" si="38"/>
        <v/>
      </c>
      <c r="AV106" s="10" t="str">
        <f t="shared" si="46"/>
        <v/>
      </c>
      <c r="AW106" s="10" t="str">
        <f t="shared" si="47"/>
        <v/>
      </c>
      <c r="AX106" s="10" t="str">
        <f t="shared" si="48"/>
        <v/>
      </c>
      <c r="AY106" s="10" t="str">
        <f t="shared" si="49"/>
        <v/>
      </c>
      <c r="AZ106" s="10" t="str">
        <f t="shared" si="50"/>
        <v/>
      </c>
      <c r="BA106" s="10" t="str">
        <f t="shared" si="51"/>
        <v/>
      </c>
      <c r="BB106" s="10" t="str">
        <f t="shared" si="60"/>
        <v/>
      </c>
      <c r="BC106" s="10" t="str">
        <f t="shared" si="60"/>
        <v/>
      </c>
      <c r="BD106" s="10" t="str">
        <f t="shared" si="52"/>
        <v/>
      </c>
      <c r="BE106" s="10" t="str">
        <f t="shared" si="53"/>
        <v/>
      </c>
      <c r="BF106" s="10" t="str">
        <f t="shared" si="54"/>
        <v/>
      </c>
      <c r="BG106" s="10" t="str">
        <f t="shared" si="55"/>
        <v/>
      </c>
      <c r="BH106" s="10" t="str">
        <f t="shared" si="56"/>
        <v/>
      </c>
      <c r="BI106" s="10" t="str">
        <f t="shared" si="62"/>
        <v/>
      </c>
      <c r="BJ106" s="10" t="str">
        <f t="shared" si="62"/>
        <v/>
      </c>
      <c r="BK106" s="10" t="str">
        <f t="shared" si="62"/>
        <v/>
      </c>
      <c r="BL106" s="10" t="str">
        <f t="shared" si="62"/>
        <v/>
      </c>
      <c r="BM106" s="10" t="str">
        <f t="shared" si="62"/>
        <v/>
      </c>
      <c r="BN106" s="10" t="str">
        <f t="shared" si="62"/>
        <v/>
      </c>
      <c r="BO106" s="10" t="str">
        <f t="shared" si="62"/>
        <v/>
      </c>
      <c r="BP106" s="10" t="str">
        <f t="shared" si="62"/>
        <v/>
      </c>
      <c r="BQ106" s="10" t="str">
        <f t="shared" si="62"/>
        <v/>
      </c>
      <c r="BR106" s="10" t="str">
        <f t="shared" si="62"/>
        <v/>
      </c>
      <c r="BS106" s="10" t="str">
        <f t="shared" si="62"/>
        <v/>
      </c>
      <c r="BT106" s="10" t="str">
        <f t="shared" si="62"/>
        <v/>
      </c>
      <c r="BU106" s="10" t="str">
        <f t="shared" si="62"/>
        <v/>
      </c>
      <c r="BV106" s="10" t="str">
        <f t="shared" si="62"/>
        <v/>
      </c>
      <c r="BW106" s="10" t="str">
        <f t="shared" si="62"/>
        <v/>
      </c>
      <c r="BX106" s="10" t="str">
        <f t="shared" si="57"/>
        <v/>
      </c>
      <c r="BY106" s="10" t="str">
        <f t="shared" si="58"/>
        <v/>
      </c>
      <c r="BZ106" s="11"/>
      <c r="CD106" s="13"/>
      <c r="CE106" s="13"/>
      <c r="CF106" s="38" t="str">
        <f t="shared" si="39"/>
        <v/>
      </c>
      <c r="CH106" s="14" t="s">
        <v>5</v>
      </c>
    </row>
    <row r="107" spans="1:86" s="12" customFormat="1" ht="25" x14ac:dyDescent="0.25">
      <c r="A107" s="36">
        <v>97</v>
      </c>
      <c r="B107" s="37" t="str">
        <f t="shared" si="37"/>
        <v/>
      </c>
      <c r="C107" s="57"/>
      <c r="D107" s="22"/>
      <c r="E107" s="60"/>
      <c r="F107" s="60"/>
      <c r="G107" s="60"/>
      <c r="H107" s="22"/>
      <c r="I107" s="22"/>
      <c r="J107" s="22"/>
      <c r="K107" s="22"/>
      <c r="L107" s="22"/>
      <c r="M107" s="33"/>
      <c r="N107" s="22"/>
      <c r="O107" s="33"/>
      <c r="P107" s="22"/>
      <c r="Q107" s="30"/>
      <c r="R107" s="22"/>
      <c r="S107" s="22"/>
      <c r="T107" s="22"/>
      <c r="U107" s="22"/>
      <c r="V107" s="22"/>
      <c r="W107" s="22"/>
      <c r="X107" s="22"/>
      <c r="Y107" s="22"/>
      <c r="Z107" s="22"/>
      <c r="AA107" s="22"/>
      <c r="AB107" s="22"/>
      <c r="AC107" s="22"/>
      <c r="AD107" s="22"/>
      <c r="AE107" s="22"/>
      <c r="AF107" s="22"/>
      <c r="AG107" s="22"/>
      <c r="AH107" s="22"/>
      <c r="AI107" s="22"/>
      <c r="AJ107" s="22"/>
      <c r="AK107" s="22"/>
      <c r="AL107" s="158"/>
      <c r="AM107" s="144"/>
      <c r="AN107" s="63"/>
      <c r="AO107" s="10" t="str">
        <f t="shared" si="40"/>
        <v/>
      </c>
      <c r="AP107" s="10" t="str">
        <f t="shared" si="41"/>
        <v/>
      </c>
      <c r="AQ107" s="10" t="str">
        <f t="shared" si="42"/>
        <v/>
      </c>
      <c r="AR107" s="10" t="str">
        <f t="shared" si="43"/>
        <v/>
      </c>
      <c r="AS107" s="10" t="str">
        <f t="shared" si="44"/>
        <v/>
      </c>
      <c r="AT107" s="10" t="str">
        <f t="shared" si="45"/>
        <v/>
      </c>
      <c r="AU107" s="10" t="str">
        <f t="shared" si="38"/>
        <v/>
      </c>
      <c r="AV107" s="10" t="str">
        <f t="shared" si="46"/>
        <v/>
      </c>
      <c r="AW107" s="10" t="str">
        <f t="shared" si="47"/>
        <v/>
      </c>
      <c r="AX107" s="10" t="str">
        <f t="shared" si="48"/>
        <v/>
      </c>
      <c r="AY107" s="10" t="str">
        <f t="shared" si="49"/>
        <v/>
      </c>
      <c r="AZ107" s="10" t="str">
        <f t="shared" si="50"/>
        <v/>
      </c>
      <c r="BA107" s="10" t="str">
        <f t="shared" si="51"/>
        <v/>
      </c>
      <c r="BB107" s="10" t="str">
        <f t="shared" si="60"/>
        <v/>
      </c>
      <c r="BC107" s="10" t="str">
        <f t="shared" si="60"/>
        <v/>
      </c>
      <c r="BD107" s="10" t="str">
        <f t="shared" si="52"/>
        <v/>
      </c>
      <c r="BE107" s="10" t="str">
        <f t="shared" si="53"/>
        <v/>
      </c>
      <c r="BF107" s="10" t="str">
        <f t="shared" si="54"/>
        <v/>
      </c>
      <c r="BG107" s="10" t="str">
        <f t="shared" si="55"/>
        <v/>
      </c>
      <c r="BH107" s="10" t="str">
        <f t="shared" si="56"/>
        <v/>
      </c>
      <c r="BI107" s="10" t="str">
        <f t="shared" si="62"/>
        <v/>
      </c>
      <c r="BJ107" s="10" t="str">
        <f t="shared" si="62"/>
        <v/>
      </c>
      <c r="BK107" s="10" t="str">
        <f t="shared" si="62"/>
        <v/>
      </c>
      <c r="BL107" s="10" t="str">
        <f t="shared" si="62"/>
        <v/>
      </c>
      <c r="BM107" s="10" t="str">
        <f t="shared" si="62"/>
        <v/>
      </c>
      <c r="BN107" s="10" t="str">
        <f t="shared" si="62"/>
        <v/>
      </c>
      <c r="BO107" s="10" t="str">
        <f t="shared" si="62"/>
        <v/>
      </c>
      <c r="BP107" s="10" t="str">
        <f t="shared" si="62"/>
        <v/>
      </c>
      <c r="BQ107" s="10" t="str">
        <f t="shared" si="62"/>
        <v/>
      </c>
      <c r="BR107" s="10" t="str">
        <f t="shared" si="62"/>
        <v/>
      </c>
      <c r="BS107" s="10" t="str">
        <f t="shared" si="62"/>
        <v/>
      </c>
      <c r="BT107" s="10" t="str">
        <f t="shared" si="62"/>
        <v/>
      </c>
      <c r="BU107" s="10" t="str">
        <f t="shared" si="62"/>
        <v/>
      </c>
      <c r="BV107" s="10" t="str">
        <f t="shared" si="62"/>
        <v/>
      </c>
      <c r="BW107" s="10" t="str">
        <f t="shared" si="62"/>
        <v/>
      </c>
      <c r="BX107" s="10" t="str">
        <f t="shared" si="57"/>
        <v/>
      </c>
      <c r="BY107" s="10" t="str">
        <f t="shared" si="58"/>
        <v/>
      </c>
      <c r="BZ107" s="11"/>
      <c r="CD107" s="13"/>
      <c r="CE107" s="13"/>
      <c r="CF107" s="38" t="str">
        <f t="shared" si="39"/>
        <v/>
      </c>
      <c r="CH107" s="14" t="s">
        <v>5</v>
      </c>
    </row>
    <row r="108" spans="1:86" s="12" customFormat="1" ht="25" x14ac:dyDescent="0.25">
      <c r="A108" s="36">
        <v>98</v>
      </c>
      <c r="B108" s="37" t="str">
        <f t="shared" si="37"/>
        <v/>
      </c>
      <c r="C108" s="57"/>
      <c r="D108" s="22"/>
      <c r="E108" s="60"/>
      <c r="F108" s="60"/>
      <c r="G108" s="60"/>
      <c r="H108" s="22"/>
      <c r="I108" s="22"/>
      <c r="J108" s="22"/>
      <c r="K108" s="22"/>
      <c r="L108" s="22"/>
      <c r="M108" s="33"/>
      <c r="N108" s="22"/>
      <c r="O108" s="33"/>
      <c r="P108" s="22"/>
      <c r="Q108" s="30"/>
      <c r="R108" s="22"/>
      <c r="S108" s="22"/>
      <c r="T108" s="22"/>
      <c r="U108" s="22"/>
      <c r="V108" s="22"/>
      <c r="W108" s="22"/>
      <c r="X108" s="22"/>
      <c r="Y108" s="22"/>
      <c r="Z108" s="22"/>
      <c r="AA108" s="22"/>
      <c r="AB108" s="22"/>
      <c r="AC108" s="22"/>
      <c r="AD108" s="22"/>
      <c r="AE108" s="22"/>
      <c r="AF108" s="22"/>
      <c r="AG108" s="22"/>
      <c r="AH108" s="22"/>
      <c r="AI108" s="22"/>
      <c r="AJ108" s="22"/>
      <c r="AK108" s="22"/>
      <c r="AL108" s="158"/>
      <c r="AM108" s="144"/>
      <c r="AN108" s="63"/>
      <c r="AO108" s="10" t="str">
        <f t="shared" si="40"/>
        <v/>
      </c>
      <c r="AP108" s="10" t="str">
        <f t="shared" si="41"/>
        <v/>
      </c>
      <c r="AQ108" s="10" t="str">
        <f t="shared" si="42"/>
        <v/>
      </c>
      <c r="AR108" s="10" t="str">
        <f t="shared" si="43"/>
        <v/>
      </c>
      <c r="AS108" s="10" t="str">
        <f t="shared" si="44"/>
        <v/>
      </c>
      <c r="AT108" s="10" t="str">
        <f t="shared" si="45"/>
        <v/>
      </c>
      <c r="AU108" s="10" t="str">
        <f t="shared" si="38"/>
        <v/>
      </c>
      <c r="AV108" s="10" t="str">
        <f t="shared" si="46"/>
        <v/>
      </c>
      <c r="AW108" s="10" t="str">
        <f t="shared" si="47"/>
        <v/>
      </c>
      <c r="AX108" s="10" t="str">
        <f t="shared" si="48"/>
        <v/>
      </c>
      <c r="AY108" s="10" t="str">
        <f t="shared" si="49"/>
        <v/>
      </c>
      <c r="AZ108" s="10" t="str">
        <f t="shared" si="50"/>
        <v/>
      </c>
      <c r="BA108" s="10" t="str">
        <f t="shared" si="51"/>
        <v/>
      </c>
      <c r="BB108" s="10" t="str">
        <f t="shared" si="60"/>
        <v/>
      </c>
      <c r="BC108" s="10" t="str">
        <f t="shared" si="60"/>
        <v/>
      </c>
      <c r="BD108" s="10" t="str">
        <f t="shared" si="52"/>
        <v/>
      </c>
      <c r="BE108" s="10" t="str">
        <f t="shared" si="53"/>
        <v/>
      </c>
      <c r="BF108" s="10" t="str">
        <f t="shared" si="54"/>
        <v/>
      </c>
      <c r="BG108" s="10" t="str">
        <f t="shared" si="55"/>
        <v/>
      </c>
      <c r="BH108" s="10" t="str">
        <f t="shared" si="56"/>
        <v/>
      </c>
      <c r="BI108" s="10" t="str">
        <f t="shared" si="62"/>
        <v/>
      </c>
      <c r="BJ108" s="10" t="str">
        <f t="shared" si="62"/>
        <v/>
      </c>
      <c r="BK108" s="10" t="str">
        <f t="shared" si="62"/>
        <v/>
      </c>
      <c r="BL108" s="10" t="str">
        <f t="shared" si="62"/>
        <v/>
      </c>
      <c r="BM108" s="10" t="str">
        <f t="shared" si="62"/>
        <v/>
      </c>
      <c r="BN108" s="10" t="str">
        <f t="shared" si="62"/>
        <v/>
      </c>
      <c r="BO108" s="10" t="str">
        <f t="shared" si="62"/>
        <v/>
      </c>
      <c r="BP108" s="10" t="str">
        <f t="shared" si="62"/>
        <v/>
      </c>
      <c r="BQ108" s="10" t="str">
        <f t="shared" si="62"/>
        <v/>
      </c>
      <c r="BR108" s="10" t="str">
        <f t="shared" si="62"/>
        <v/>
      </c>
      <c r="BS108" s="10" t="str">
        <f t="shared" si="62"/>
        <v/>
      </c>
      <c r="BT108" s="10" t="str">
        <f t="shared" si="62"/>
        <v/>
      </c>
      <c r="BU108" s="10" t="str">
        <f t="shared" si="62"/>
        <v/>
      </c>
      <c r="BV108" s="10" t="str">
        <f t="shared" si="62"/>
        <v/>
      </c>
      <c r="BW108" s="10" t="str">
        <f t="shared" si="62"/>
        <v/>
      </c>
      <c r="BX108" s="10" t="str">
        <f t="shared" si="57"/>
        <v/>
      </c>
      <c r="BY108" s="10" t="str">
        <f t="shared" si="58"/>
        <v/>
      </c>
      <c r="BZ108" s="11"/>
      <c r="CD108" s="13"/>
      <c r="CE108" s="13"/>
      <c r="CF108" s="38" t="str">
        <f t="shared" si="39"/>
        <v/>
      </c>
      <c r="CH108" s="14" t="s">
        <v>5</v>
      </c>
    </row>
    <row r="109" spans="1:86" s="12" customFormat="1" ht="25" x14ac:dyDescent="0.25">
      <c r="A109" s="36">
        <v>99</v>
      </c>
      <c r="B109" s="37" t="str">
        <f t="shared" si="37"/>
        <v/>
      </c>
      <c r="C109" s="57"/>
      <c r="D109" s="22"/>
      <c r="E109" s="60"/>
      <c r="F109" s="60"/>
      <c r="G109" s="60"/>
      <c r="H109" s="22"/>
      <c r="I109" s="22"/>
      <c r="J109" s="22"/>
      <c r="K109" s="22"/>
      <c r="L109" s="22"/>
      <c r="M109" s="33"/>
      <c r="N109" s="22"/>
      <c r="O109" s="33"/>
      <c r="P109" s="22"/>
      <c r="Q109" s="30"/>
      <c r="R109" s="22"/>
      <c r="S109" s="22"/>
      <c r="T109" s="22"/>
      <c r="U109" s="22"/>
      <c r="V109" s="22"/>
      <c r="W109" s="22"/>
      <c r="X109" s="22"/>
      <c r="Y109" s="22"/>
      <c r="Z109" s="22"/>
      <c r="AA109" s="22"/>
      <c r="AB109" s="22"/>
      <c r="AC109" s="22"/>
      <c r="AD109" s="22"/>
      <c r="AE109" s="22"/>
      <c r="AF109" s="22"/>
      <c r="AG109" s="22"/>
      <c r="AH109" s="22"/>
      <c r="AI109" s="22"/>
      <c r="AJ109" s="22"/>
      <c r="AK109" s="22"/>
      <c r="AL109" s="158"/>
      <c r="AM109" s="144"/>
      <c r="AN109" s="63"/>
      <c r="AO109" s="10" t="str">
        <f t="shared" si="40"/>
        <v/>
      </c>
      <c r="AP109" s="10" t="str">
        <f t="shared" si="41"/>
        <v/>
      </c>
      <c r="AQ109" s="10" t="str">
        <f t="shared" si="42"/>
        <v/>
      </c>
      <c r="AR109" s="10" t="str">
        <f t="shared" si="43"/>
        <v/>
      </c>
      <c r="AS109" s="10" t="str">
        <f t="shared" si="44"/>
        <v/>
      </c>
      <c r="AT109" s="10" t="str">
        <f t="shared" si="45"/>
        <v/>
      </c>
      <c r="AU109" s="10" t="str">
        <f t="shared" si="38"/>
        <v/>
      </c>
      <c r="AV109" s="10" t="str">
        <f t="shared" si="46"/>
        <v/>
      </c>
      <c r="AW109" s="10" t="str">
        <f t="shared" si="47"/>
        <v/>
      </c>
      <c r="AX109" s="10" t="str">
        <f t="shared" si="48"/>
        <v/>
      </c>
      <c r="AY109" s="10" t="str">
        <f t="shared" si="49"/>
        <v/>
      </c>
      <c r="AZ109" s="10" t="str">
        <f t="shared" si="50"/>
        <v/>
      </c>
      <c r="BA109" s="10" t="str">
        <f t="shared" si="51"/>
        <v/>
      </c>
      <c r="BB109" s="10" t="str">
        <f t="shared" si="60"/>
        <v/>
      </c>
      <c r="BC109" s="10" t="str">
        <f t="shared" si="60"/>
        <v/>
      </c>
      <c r="BD109" s="10" t="str">
        <f t="shared" si="52"/>
        <v/>
      </c>
      <c r="BE109" s="10" t="str">
        <f t="shared" si="53"/>
        <v/>
      </c>
      <c r="BF109" s="10" t="str">
        <f t="shared" si="54"/>
        <v/>
      </c>
      <c r="BG109" s="10" t="str">
        <f t="shared" si="55"/>
        <v/>
      </c>
      <c r="BH109" s="10" t="str">
        <f t="shared" si="56"/>
        <v/>
      </c>
      <c r="BI109" s="10" t="str">
        <f t="shared" si="62"/>
        <v/>
      </c>
      <c r="BJ109" s="10" t="str">
        <f t="shared" si="62"/>
        <v/>
      </c>
      <c r="BK109" s="10" t="str">
        <f t="shared" si="62"/>
        <v/>
      </c>
      <c r="BL109" s="10" t="str">
        <f t="shared" si="62"/>
        <v/>
      </c>
      <c r="BM109" s="10" t="str">
        <f t="shared" si="62"/>
        <v/>
      </c>
      <c r="BN109" s="10" t="str">
        <f t="shared" si="62"/>
        <v/>
      </c>
      <c r="BO109" s="10" t="str">
        <f t="shared" si="62"/>
        <v/>
      </c>
      <c r="BP109" s="10" t="str">
        <f t="shared" si="62"/>
        <v/>
      </c>
      <c r="BQ109" s="10" t="str">
        <f t="shared" si="62"/>
        <v/>
      </c>
      <c r="BR109" s="10" t="str">
        <f t="shared" si="62"/>
        <v/>
      </c>
      <c r="BS109" s="10" t="str">
        <f t="shared" si="62"/>
        <v/>
      </c>
      <c r="BT109" s="10" t="str">
        <f t="shared" si="62"/>
        <v/>
      </c>
      <c r="BU109" s="10" t="str">
        <f t="shared" si="62"/>
        <v/>
      </c>
      <c r="BV109" s="10" t="str">
        <f t="shared" si="62"/>
        <v/>
      </c>
      <c r="BW109" s="10" t="str">
        <f t="shared" si="62"/>
        <v/>
      </c>
      <c r="BX109" s="10" t="str">
        <f t="shared" si="57"/>
        <v/>
      </c>
      <c r="BY109" s="10" t="str">
        <f t="shared" si="58"/>
        <v/>
      </c>
      <c r="BZ109" s="11"/>
      <c r="CD109" s="13"/>
      <c r="CE109" s="13"/>
      <c r="CF109" s="38" t="str">
        <f t="shared" si="39"/>
        <v/>
      </c>
      <c r="CH109" s="14" t="s">
        <v>5</v>
      </c>
    </row>
    <row r="110" spans="1:86" s="12" customFormat="1" ht="25.5" thickBot="1" x14ac:dyDescent="0.3">
      <c r="A110" s="36">
        <v>100</v>
      </c>
      <c r="B110" s="37" t="str">
        <f t="shared" si="37"/>
        <v/>
      </c>
      <c r="C110" s="58"/>
      <c r="D110" s="23"/>
      <c r="E110" s="61"/>
      <c r="F110" s="61"/>
      <c r="G110" s="61"/>
      <c r="H110" s="23"/>
      <c r="I110" s="23"/>
      <c r="J110" s="23"/>
      <c r="K110" s="23"/>
      <c r="L110" s="23"/>
      <c r="M110" s="34"/>
      <c r="N110" s="23"/>
      <c r="O110" s="34"/>
      <c r="P110" s="23"/>
      <c r="Q110" s="31"/>
      <c r="R110" s="23"/>
      <c r="S110" s="23"/>
      <c r="T110" s="23"/>
      <c r="U110" s="23"/>
      <c r="V110" s="23"/>
      <c r="W110" s="23"/>
      <c r="X110" s="23"/>
      <c r="Y110" s="23"/>
      <c r="Z110" s="23"/>
      <c r="AA110" s="23"/>
      <c r="AB110" s="23"/>
      <c r="AC110" s="23"/>
      <c r="AD110" s="23"/>
      <c r="AE110" s="23"/>
      <c r="AF110" s="23"/>
      <c r="AG110" s="23"/>
      <c r="AH110" s="23"/>
      <c r="AI110" s="23"/>
      <c r="AJ110" s="23"/>
      <c r="AK110" s="23"/>
      <c r="AL110" s="159"/>
      <c r="AM110" s="145"/>
      <c r="AN110" s="63"/>
      <c r="AO110" s="10" t="str">
        <f t="shared" si="40"/>
        <v/>
      </c>
      <c r="AP110" s="10" t="str">
        <f t="shared" si="41"/>
        <v/>
      </c>
      <c r="AQ110" s="10" t="str">
        <f t="shared" si="42"/>
        <v/>
      </c>
      <c r="AR110" s="10" t="str">
        <f t="shared" si="43"/>
        <v/>
      </c>
      <c r="AS110" s="10" t="str">
        <f t="shared" si="44"/>
        <v/>
      </c>
      <c r="AT110" s="10" t="str">
        <f t="shared" si="45"/>
        <v/>
      </c>
      <c r="AU110" s="10" t="str">
        <f t="shared" si="38"/>
        <v/>
      </c>
      <c r="AV110" s="10" t="str">
        <f t="shared" si="46"/>
        <v/>
      </c>
      <c r="AW110" s="10" t="str">
        <f t="shared" si="47"/>
        <v/>
      </c>
      <c r="AX110" s="10" t="str">
        <f t="shared" si="48"/>
        <v/>
      </c>
      <c r="AY110" s="10" t="str">
        <f t="shared" si="49"/>
        <v/>
      </c>
      <c r="AZ110" s="10" t="str">
        <f t="shared" si="50"/>
        <v/>
      </c>
      <c r="BA110" s="10" t="str">
        <f t="shared" si="51"/>
        <v/>
      </c>
      <c r="BB110" s="10" t="str">
        <f t="shared" si="60"/>
        <v/>
      </c>
      <c r="BC110" s="10" t="str">
        <f t="shared" si="60"/>
        <v/>
      </c>
      <c r="BD110" s="10" t="str">
        <f t="shared" si="52"/>
        <v/>
      </c>
      <c r="BE110" s="10" t="str">
        <f t="shared" si="53"/>
        <v/>
      </c>
      <c r="BF110" s="10" t="str">
        <f t="shared" si="54"/>
        <v/>
      </c>
      <c r="BG110" s="10" t="str">
        <f t="shared" si="55"/>
        <v/>
      </c>
      <c r="BH110" s="10" t="str">
        <f t="shared" si="56"/>
        <v/>
      </c>
      <c r="BI110" s="10" t="str">
        <f t="shared" si="62"/>
        <v/>
      </c>
      <c r="BJ110" s="10" t="str">
        <f t="shared" si="62"/>
        <v/>
      </c>
      <c r="BK110" s="10" t="str">
        <f t="shared" si="62"/>
        <v/>
      </c>
      <c r="BL110" s="10" t="str">
        <f t="shared" si="62"/>
        <v/>
      </c>
      <c r="BM110" s="10" t="str">
        <f t="shared" si="62"/>
        <v/>
      </c>
      <c r="BN110" s="10" t="str">
        <f t="shared" si="62"/>
        <v/>
      </c>
      <c r="BO110" s="10" t="str">
        <f t="shared" si="62"/>
        <v/>
      </c>
      <c r="BP110" s="10" t="str">
        <f t="shared" si="62"/>
        <v/>
      </c>
      <c r="BQ110" s="10" t="str">
        <f t="shared" si="62"/>
        <v/>
      </c>
      <c r="BR110" s="10" t="str">
        <f t="shared" si="62"/>
        <v/>
      </c>
      <c r="BS110" s="10" t="str">
        <f t="shared" si="62"/>
        <v/>
      </c>
      <c r="BT110" s="10" t="str">
        <f t="shared" si="62"/>
        <v/>
      </c>
      <c r="BU110" s="10" t="str">
        <f t="shared" si="62"/>
        <v/>
      </c>
      <c r="BV110" s="10" t="str">
        <f t="shared" si="62"/>
        <v/>
      </c>
      <c r="BW110" s="10" t="str">
        <f t="shared" si="62"/>
        <v/>
      </c>
      <c r="BX110" s="10" t="str">
        <f t="shared" si="57"/>
        <v/>
      </c>
      <c r="BY110" s="10" t="str">
        <f t="shared" si="58"/>
        <v/>
      </c>
      <c r="BZ110" s="11"/>
      <c r="CD110" s="13"/>
      <c r="CE110" s="13"/>
      <c r="CF110" s="38" t="str">
        <f t="shared" ref="CF110" si="63">IF(AU110="ok",VLOOKUP(I110,PrClDesc,2),"")</f>
        <v/>
      </c>
      <c r="CH110" s="14" t="s">
        <v>5</v>
      </c>
    </row>
    <row r="111" spans="1:86" ht="13" thickTop="1" x14ac:dyDescent="0.25">
      <c r="CC111" s="12"/>
      <c r="CD111" s="13"/>
      <c r="CE111" s="13"/>
      <c r="CF111" s="13"/>
    </row>
    <row r="112" spans="1:86" x14ac:dyDescent="0.25">
      <c r="CC112" s="12"/>
      <c r="CD112" s="13"/>
      <c r="CE112" s="13"/>
      <c r="CF112" s="13"/>
    </row>
    <row r="113" spans="81:84" x14ac:dyDescent="0.25">
      <c r="CC113" s="12"/>
      <c r="CD113" s="13"/>
      <c r="CE113" s="13"/>
      <c r="CF113" s="13"/>
    </row>
    <row r="114" spans="81:84" x14ac:dyDescent="0.25">
      <c r="CC114" s="12"/>
      <c r="CD114" s="13"/>
      <c r="CE114" s="13"/>
      <c r="CF114" s="13"/>
    </row>
    <row r="115" spans="81:84" x14ac:dyDescent="0.25">
      <c r="CC115" s="12"/>
      <c r="CD115" s="13"/>
      <c r="CE115" s="13"/>
      <c r="CF115" s="13"/>
    </row>
    <row r="116" spans="81:84" x14ac:dyDescent="0.25">
      <c r="CC116" s="12"/>
      <c r="CD116" s="13"/>
      <c r="CE116" s="13"/>
      <c r="CF116" s="13"/>
    </row>
    <row r="117" spans="81:84" x14ac:dyDescent="0.25">
      <c r="CC117" s="12"/>
      <c r="CD117" s="13"/>
      <c r="CE117" s="13"/>
      <c r="CF117" s="13"/>
    </row>
    <row r="118" spans="81:84" x14ac:dyDescent="0.25">
      <c r="CC118" s="12"/>
      <c r="CD118" s="13"/>
      <c r="CE118" s="13"/>
      <c r="CF118" s="13"/>
    </row>
    <row r="119" spans="81:84" x14ac:dyDescent="0.25">
      <c r="CC119" s="12"/>
      <c r="CD119" s="13"/>
      <c r="CE119" s="13"/>
      <c r="CF119" s="13"/>
    </row>
    <row r="120" spans="81:84" x14ac:dyDescent="0.25">
      <c r="CC120" s="12"/>
      <c r="CD120" s="13"/>
      <c r="CE120" s="13"/>
      <c r="CF120" s="13"/>
    </row>
    <row r="121" spans="81:84" x14ac:dyDescent="0.25">
      <c r="CC121" s="12"/>
      <c r="CD121" s="13"/>
      <c r="CE121" s="13"/>
      <c r="CF121" s="13"/>
    </row>
    <row r="122" spans="81:84" x14ac:dyDescent="0.25">
      <c r="CC122" s="12"/>
      <c r="CD122" s="13"/>
      <c r="CE122" s="13"/>
      <c r="CF122" s="13"/>
    </row>
    <row r="123" spans="81:84" x14ac:dyDescent="0.25">
      <c r="CC123" s="12"/>
      <c r="CD123" s="13"/>
      <c r="CE123" s="13"/>
      <c r="CF123" s="13"/>
    </row>
    <row r="124" spans="81:84" x14ac:dyDescent="0.25">
      <c r="CC124" s="12"/>
      <c r="CD124" s="13"/>
      <c r="CE124" s="13"/>
      <c r="CF124" s="13"/>
    </row>
    <row r="125" spans="81:84" x14ac:dyDescent="0.25">
      <c r="CC125" s="12"/>
      <c r="CD125" s="13"/>
      <c r="CE125" s="13"/>
      <c r="CF125" s="13"/>
    </row>
  </sheetData>
  <sheetProtection algorithmName="SHA-512" hashValue="mgNZOqbLIqzotRMcdbAoezX8kLbspZeU8HUlEVt1f9HkKTRjhdyEV+/sIpc+iymv9pKWaUaDnb/FPlE37RlHtA==" saltValue="YWRtU74Jx2uZ5vdfvRKy/g==" spinCount="100000" sheet="1" objects="1" scenarios="1"/>
  <mergeCells count="71">
    <mergeCell ref="V9:V10"/>
    <mergeCell ref="BH9:BH10"/>
    <mergeCell ref="AL9:AL10"/>
    <mergeCell ref="BX9:BX10"/>
    <mergeCell ref="BF5:BJ5"/>
    <mergeCell ref="AZ5:BE5"/>
    <mergeCell ref="AU5:AY5"/>
    <mergeCell ref="AO5:AT5"/>
    <mergeCell ref="BF9:BF10"/>
    <mergeCell ref="BI9:BI10"/>
    <mergeCell ref="BJ9:BJ10"/>
    <mergeCell ref="BG9:BG10"/>
    <mergeCell ref="BK9:BK10"/>
    <mergeCell ref="AY9:AY10"/>
    <mergeCell ref="AZ9:AZ10"/>
    <mergeCell ref="BA9:BA10"/>
    <mergeCell ref="BY9:BY10"/>
    <mergeCell ref="BU5:BY5"/>
    <mergeCell ref="BP5:BT5"/>
    <mergeCell ref="BK5:BO5"/>
    <mergeCell ref="BV9:BV10"/>
    <mergeCell ref="BW9:BW10"/>
    <mergeCell ref="BP9:BP10"/>
    <mergeCell ref="BQ9:BQ10"/>
    <mergeCell ref="BR9:BR10"/>
    <mergeCell ref="BS9:BS10"/>
    <mergeCell ref="BT9:BT10"/>
    <mergeCell ref="BL9:BL10"/>
    <mergeCell ref="BM9:BM10"/>
    <mergeCell ref="BN9:BN10"/>
    <mergeCell ref="BO9:BO10"/>
    <mergeCell ref="BU9:BU10"/>
    <mergeCell ref="BD9:BD10"/>
    <mergeCell ref="BE9:BE10"/>
    <mergeCell ref="AS9:AS10"/>
    <mergeCell ref="AT9:AT10"/>
    <mergeCell ref="AU9:AU10"/>
    <mergeCell ref="AW9:AW10"/>
    <mergeCell ref="AX9:AX10"/>
    <mergeCell ref="AQ9:AQ10"/>
    <mergeCell ref="AR9:AR10"/>
    <mergeCell ref="B1:G1"/>
    <mergeCell ref="A9:A10"/>
    <mergeCell ref="B9:B10"/>
    <mergeCell ref="C9:C10"/>
    <mergeCell ref="D9:D10"/>
    <mergeCell ref="E9:E10"/>
    <mergeCell ref="L9:L10"/>
    <mergeCell ref="M9:M10"/>
    <mergeCell ref="N9:N10"/>
    <mergeCell ref="B3:C3"/>
    <mergeCell ref="F3:G3"/>
    <mergeCell ref="H3:I3"/>
    <mergeCell ref="F9:F10"/>
    <mergeCell ref="AM9:AM10"/>
    <mergeCell ref="F5:I5"/>
    <mergeCell ref="L1:T5"/>
    <mergeCell ref="G9:G10"/>
    <mergeCell ref="H9:H10"/>
    <mergeCell ref="CC10:CD10"/>
    <mergeCell ref="AD9:AK9"/>
    <mergeCell ref="I9:I10"/>
    <mergeCell ref="K9:K10"/>
    <mergeCell ref="O9:O10"/>
    <mergeCell ref="R9:R10"/>
    <mergeCell ref="S9:S10"/>
    <mergeCell ref="T9:T10"/>
    <mergeCell ref="W9:AC9"/>
    <mergeCell ref="AO9:AO10"/>
    <mergeCell ref="AP9:AP10"/>
    <mergeCell ref="U9:U10"/>
  </mergeCells>
  <phoneticPr fontId="0" type="noConversion"/>
  <conditionalFormatting sqref="B11:B110">
    <cfRule type="cellIs" dxfId="9" priority="67" stopIfTrue="1" operator="equal">
      <formula>"ok"</formula>
    </cfRule>
    <cfRule type="cellIs" dxfId="8" priority="68" stopIfTrue="1" operator="equal">
      <formula>"Error"</formula>
    </cfRule>
  </conditionalFormatting>
  <conditionalFormatting sqref="C11:AM110">
    <cfRule type="expression" dxfId="7" priority="92" stopIfTrue="1">
      <formula>AO11="ok"</formula>
    </cfRule>
    <cfRule type="expression" dxfId="6" priority="93" stopIfTrue="1">
      <formula>AO11=""</formula>
    </cfRule>
  </conditionalFormatting>
  <conditionalFormatting sqref="E3">
    <cfRule type="cellIs" dxfId="5" priority="27" stopIfTrue="1" operator="equal">
      <formula>"Error"</formula>
    </cfRule>
    <cfRule type="cellIs" dxfId="4" priority="28" stopIfTrue="1" operator="equal">
      <formula>"OK"</formula>
    </cfRule>
  </conditionalFormatting>
  <conditionalFormatting sqref="H3">
    <cfRule type="cellIs" dxfId="3" priority="29" stopIfTrue="1" operator="equal">
      <formula>"Error"</formula>
    </cfRule>
    <cfRule type="cellIs" dxfId="2" priority="31" stopIfTrue="1" operator="equal">
      <formula>"OK"</formula>
    </cfRule>
  </conditionalFormatting>
  <conditionalFormatting sqref="AO11:BY110">
    <cfRule type="cellIs" dxfId="1" priority="1" stopIfTrue="1" operator="equal">
      <formula>"ok"</formula>
    </cfRule>
    <cfRule type="cellIs" dxfId="0" priority="2" stopIfTrue="1" operator="equal">
      <formula>""</formula>
    </cfRule>
  </conditionalFormatting>
  <dataValidations xWindow="426" yWindow="420" count="57">
    <dataValidation allowBlank="1" showInputMessage="1" showErrorMessage="1" promptTitle="Manufacturer" prompt="Enter the Manufacturer name in the cells below._x000a__x000a__x000a__x000a_" sqref="C9" xr:uid="{00000000-0002-0000-0100-000000000000}"/>
    <dataValidation allowBlank="1" showInputMessage="1" promptTitle="Brand Name(s)" prompt="Enter the Brand Name(s) in the cells below._x000a__x000a_" sqref="E9" xr:uid="{00000000-0002-0000-0100-000001000000}"/>
    <dataValidation allowBlank="1" showInputMessage="1" promptTitle="Individual Model Number" prompt="Enter the Individual Model Number covered by the Basic Model in the cells below." sqref="G9" xr:uid="{00000000-0002-0000-0100-000002000000}"/>
    <dataValidation allowBlank="1" showInputMessage="1" promptTitle="Action" prompt="Enter one of following in cells below:_x000a__x000a_N   new model_x000a_D   discontinued model_x000a_C   correction to previous CCMS submission_x000a_E   submit report on existing (carryover) model_x000a_F   failed Industry Certification Program_x000a__x000a__x000a__x000a_." sqref="H9" xr:uid="{00000000-0002-0000-0100-000003000000}"/>
    <dataValidation allowBlank="1" showInputMessage="1" promptTitle="Status" prompt="The cells below show whether there are any issues with the data on that line.  If the status is &quot;ok,&quot; there are no issues.  If the status is &quot;Error,&quot; there are issues with the data.  See columns to the right for an indication of the issues with the data._x000a_" sqref="B9" xr:uid="{00000000-0002-0000-0100-000004000000}"/>
    <dataValidation allowBlank="1" showInputMessage="1" promptTitle="Integrated Modified Energy Fact." prompt="Enter the Integrated Modified Energy Factor in cubic feet per kilowatt hour per cycle in the cells below.  This should be a decimal number greater than zero._x000a__x000a_" sqref="R9" xr:uid="{00000000-0002-0000-0100-000005000000}"/>
    <dataValidation allowBlank="1" prompt="_x000a_" sqref="J10" xr:uid="{00000000-0002-0000-0100-000006000000}"/>
    <dataValidation allowBlank="1" showInputMessage="1" promptTitle="Basic Model Number" prompt="Enter the Basic Model Number in the cells below._x000a__x000a_" sqref="F9" xr:uid="{00000000-0002-0000-0100-000007000000}"/>
    <dataValidation allowBlank="1" showInputMessage="1" promptTitle="Sample Size" prompt="Enter the sample size (number of units tested) in the cells below.  This should be an integer greater than zero._x000a__x000a_" sqref="K9" xr:uid="{00000000-0002-0000-0100-000008000000}"/>
    <dataValidation allowBlank="1" showInputMessage="1" promptTitle="Certification Based on Waiver?" prompt="Answer whether the certification for the basic model was based on a waiver of DOE's test procedure requirements in the cells below.  _x000a__x000a_An affirmative answer can be either 'yes' or 'y' and a negative answer can be either 'no' or 'n'._x000a__x000a__x000a__x000a_." sqref="L9" xr:uid="{00000000-0002-0000-0100-000009000000}"/>
    <dataValidation allowBlank="1" showInputMessage="1" promptTitle="Date of Waiver, if Applicable" prompt="If you enter 'yes' under &quot;Is the certification for this basic model based on a waiver of DOE's test procedure requirements?&quot;, enter the date of the waiver in the cells below.  The entry should be in the  M/D/YYYY format._x000a__x000a__x000a__x000a_." sqref="M9" xr:uid="{00000000-0002-0000-0100-00000A000000}"/>
    <dataValidation allowBlank="1" showInputMessage="1" promptTitle="Cert. Based on Exception Relief?" prompt="Answer whether the certification was based upon any exception relief from an applicable standard by DOE's Office of Hearing and Appeals in the cells below. _x000a__x000a_An affirmative answer can be either 'yes' or 'y' and a negative answer can be either 'no' or 'n'." sqref="N9" xr:uid="{00000000-0002-0000-0100-00000B000000}"/>
    <dataValidation allowBlank="1" showInputMessage="1" promptTitle="Date of Relief, if Applicable" prompt="If you enter 'yes' under  &quot;Is the certification based upon any exception relief from an applicable standard by DOE's Office of Hearing and Appeals?&quot;, enter the date of the exception relief in the cells below.  The entry should be in the  M/D/YYYY format._x000a_" sqref="O9" xr:uid="{00000000-0002-0000-0100-00000C000000}"/>
    <dataValidation allowBlank="1" showInputMessage="1" showErrorMessage="1" promptTitle="Integrated Water Factor" prompt="Enter the Integrated Water Factor in gallons per cycle per cubic foot in the cells below.  This should be a decimal number greater than zero._x000a__x000a__x000a_" sqref="T9" xr:uid="{00000000-0002-0000-0100-00000D000000}"/>
    <dataValidation allowBlank="1" showInputMessage="1" showErrorMessage="1" promptTitle="Overall Status of Template" prompt="This cell shows the overall status for the template:_x000a__x000a_&quot;Error&quot; - there are issues with at least one entry in the template_x000a__x000a_&quot;OK&quot; - there are no issues with any entries_x000a__x000a_&quot;No Data&quot; - no data has been entered in one of the Certification or Input worksheets" sqref="H3:I3" xr:uid="{00000000-0002-0000-0100-00000E000000}"/>
    <dataValidation allowBlank="1" showInputMessage="1" showErrorMessage="1" promptTitle="Status of This Input Sheet" prompt="This cell shows the status of this Input sheet:_x000a__x000a_&quot;Error&quot; - there are issues with at least one entry on this sheet_x000a__x000a_&quot;OK&quot; - there are no issues with any entries on this sheet._x000a__x000a_&quot;No Data&quot; - no data has been entered in this sheet." sqref="E3" xr:uid="{00000000-0002-0000-0100-00000F000000}"/>
    <dataValidation allowBlank="1" showInputMessage="1" promptTitle="Remaining Moisture Content #3" prompt="If a third Remaining Moisture Content test cycle is required for the Energy Test, enter the name of the Cycle and the Temperature Setting in the cells below._x000a__x000a__x000a__x000a_ " sqref="AJ10" xr:uid="{00000000-0002-0000-0100-000010000000}"/>
    <dataValidation allowBlank="1" prompt="_x000a__x000a_" sqref="B11:B110" xr:uid="{00000000-0002-0000-0100-000011000000}"/>
    <dataValidation errorStyle="information" allowBlank="1" showErrorMessage="1" errorTitle="Manufacturer" error="Please enter the name of the Manufacturer._x000a__x000a_Click &quot;OK&quot; to accept your entry or &quot;Cancel&quot; to try again._x000a_" prompt="_x000a_" sqref="C11:C110" xr:uid="{00000000-0002-0000-0100-000012000000}"/>
    <dataValidation errorStyle="information" allowBlank="1" showErrorMessage="1" errorTitle="Brand Name(s)" error="Please enter the Brand name._x000a__x000a_Click &quot;OK&quot; to accept your entry or &quot;Cancel&quot; to try again._x000a_" prompt="_x000a_" sqref="E11:E110" xr:uid="{00000000-0002-0000-0100-000013000000}"/>
    <dataValidation type="whole" operator="greaterThan" allowBlank="1" showErrorMessage="1" errorTitle="Sample Size" error="The sample size (number of units tested) should be an integer greater than zero._x000a__x000a_Click &quot;Retry&quot; to reenter the sample size._x000a__x000a_" prompt="_x000a__x000a_" sqref="K11:K110" xr:uid="{00000000-0002-0000-0100-000014000000}">
      <formula1>0</formula1>
    </dataValidation>
    <dataValidation allowBlank="1" sqref="P10:Q110 D9:D110" xr:uid="{00000000-0002-0000-0100-000015000000}"/>
    <dataValidation type="custom" operator="greaterThanOrEqual" showErrorMessage="1" errorTitle="Date of Waiver, if Applicable" error="Either the answer is not 'yes' or 'y' in the previous column or the entry is not in the  M/D/YYYY format._x000a__x000a_If you did not answer 'yes' or 'y' click &quot;Cancel&quot; to delete your entry. If you want to reenter the date click &quot;Retry.&quot;" prompt="_x000a__x000a_" sqref="O11:O110 M11:M110" xr:uid="{00000000-0002-0000-0100-000016000000}">
      <formula1>IF(ISNUMBER(M11),IF(ISBLANK(L11)=TRUE,FALSE,IF(L11="yes",IF(M11&lt;1,FALSE,TRUE),IF(L11="y",IF(M11&lt;1,FALSE,TRUE),FALSE))),FALSE)</formula1>
    </dataValidation>
    <dataValidation type="custom" operator="greaterThanOrEqual" allowBlank="1" showErrorMessage="1" errorTitle="Cert. Based on Exception Relief?" error="The entry should be either 'yes', 'y', 'no', or 'n'._x000a__x000a_Click &quot;Retry&quot; to reenter the answer." prompt="_x000a__x000a_" sqref="N11:N110" xr:uid="{00000000-0002-0000-0100-000017000000}">
      <formula1>IF(N11="yes",TRUE,IF(N11="y",TRUE,IF(N11="no",TRUE,IF(N11="n",TRUE,FALSE))))</formula1>
    </dataValidation>
    <dataValidation type="custom" operator="greaterThanOrEqual" allowBlank="1" showInputMessage="1" showErrorMessage="1" errorTitle="Certification Based on Waiver?" error="The entry should be either 'yes', 'y', 'no', or 'n'._x000a__x000a_Click &quot;Retry&quot; to reenter the answer." promptTitle="Certification Based on Waiver?" prompt="If you enter 'yes' or 'y' and the waiver allows you to rate the product using a metric in addition to or other than those listed in this template, please provide a pdf attachment with the certification data and an explanation of the data." sqref="L11:L110" xr:uid="{00000000-0002-0000-0100-000018000000}">
      <formula1>IF(L11="yes",TRUE,IF(L11="y",TRUE,IF(L11="no",TRUE,IF(L11="n",TRUE,FALSE))))</formula1>
    </dataValidation>
    <dataValidation type="custom" allowBlank="1" showErrorMessage="1" errorTitle="Action" error="Entry should be one of:_x000a__x000a_N  new model_x000a_D  discontinued model_x000a_C  correction to a previous CCMS submission_x000a_E  submit report on existing (carryover) model_x000a_F  failed Industry Certification Program_x000a__x000a_Click &quot;Retry&quot; to re-enter Action" promptTitle="Action" prompt="Please enter one of the following:_x000a__x000a_N    for a new model_x000a_D    for a discontinued model_x000a_C    for a correction to a_x000a_      previous CCMS submission_x000a_E    to submit a historical report_x000a_      (pre CCMS) on existing models_x000a_      (optional)_x000a_" sqref="H11:H110" xr:uid="{00000000-0002-0000-0100-000019000000}">
      <formula1>IF(OR(H11="n",H11="c",H11="e",H11="d",H11="f"),TRUE,FALSE)</formula1>
    </dataValidation>
    <dataValidation errorStyle="information" allowBlank="1" showErrorMessage="1" errorTitle="Basic Model Number" error="Please enter the Basic Model Number._x000a__x000a_Click &quot;OK&quot; to accept your entry or &quot;Cancel&quot; to try again._x000a_" prompt="_x000a_" sqref="F11:F110" xr:uid="{00000000-0002-0000-0100-00001A000000}"/>
    <dataValidation errorStyle="information" allowBlank="1" showErrorMessage="1" errorTitle="Individual Model Number" error="Please enter the Individual Model Number covered by the Basic Model._x000a__x000a_Click &quot;OK&quot; to accept your entry or &quot;Cancel&quot; to try again." prompt="_x000a_" sqref="G11:G110" xr:uid="{00000000-0002-0000-0100-00001B000000}"/>
    <dataValidation operator="greaterThanOrEqual" allowBlank="1" error="_x000a_" prompt="_x000a__x000a_" sqref="J11:J110" xr:uid="{00000000-0002-0000-0100-00001C000000}"/>
    <dataValidation type="decimal" operator="greaterThan" allowBlank="1" showErrorMessage="1" errorTitle="Integrated Modified Energy Fact." error="The Integrated Modified Energy Factor in cubic feet per kilowatt hour per cycle should be a decimal number greater than zero._x000a__x000a_Click &quot;Retry&quot; to reenter the Integrated Modified Energy Factor._x000a__x000a_" sqref="R11:R110" xr:uid="{00000000-0002-0000-0100-00001D000000}">
      <formula1>0</formula1>
    </dataValidation>
    <dataValidation type="decimal" operator="greaterThan" allowBlank="1" showErrorMessage="1" errorTitle="Integrated Water Factor" error="The Integrated Water Factor should be a decimal number greater than zero._x000a__x000a_Click &quot;Retry&quot; to reenter the Integrated Water Factor._x000a__x000a_" sqref="T11:T110" xr:uid="{00000000-0002-0000-0100-00001E000000}">
      <formula1>0</formula1>
    </dataValidation>
    <dataValidation allowBlank="1" showInputMessage="1" promptTitle="Cold/Cold" prompt="If the Cold/Cold temperature selection is used for the Energy Test, enter the name of the Cycle and the Temperature Setting in the cells below._x000a__x000a__x000a__x000a_" sqref="W10" xr:uid="{00000000-0002-0000-0100-00001F000000}"/>
    <dataValidation allowBlank="1" showInputMessage="1" promptTitle="Remaining Moisture Content #2" prompt="If a second Remaining Moisture Content test cycle is required for the Energy Test, enter the name of the Cycle and the Temperature Setting in the cells below._x000a__x000a__x000a__x000a_ " sqref="AI10" xr:uid="{00000000-0002-0000-0100-000020000000}"/>
    <dataValidation allowBlank="1" showInputMessage="1" promptTitle="Warm/Cold #1" prompt="If the Warm/Cold temperature selection is used for the Energy Test, enter the name of the Cycle and the Temperature Setting in the cells below._x000a__x000a__x000a__x000a_ " sqref="X10" xr:uid="{00000000-0002-0000-0100-000021000000}"/>
    <dataValidation allowBlank="1" showInputMessage="1" promptTitle="Warm/Cold #2" prompt="If the Warm/Cold #2 temperature selection is used for the Energy Test, enter the name of the Cycle and the Temperature Setting in the cells below._x000a__x000a__x000a__x000a_ " sqref="Y10" xr:uid="{00000000-0002-0000-0100-000022000000}"/>
    <dataValidation allowBlank="1" showInputMessage="1" promptTitle="Warm/Cold #3" prompt="If the Warm/Cold #3 temperature selection is used for the Energy Test, enter the name of the Cycle and the Temperature Setting in the cells below._x000a__x000a__x000a__x000a_ " sqref="Z10" xr:uid="{00000000-0002-0000-0100-000023000000}"/>
    <dataValidation allowBlank="1" showInputMessage="1" promptTitle="Warm/Cold #4" prompt="If the Warm/Cold #4 temperature selection is used for the Energy Test, enter the name of the Cycle and the Temperature Setting in the cells below._x000a__x000a__x000a__x000a_ " sqref="AA10" xr:uid="{00000000-0002-0000-0100-000024000000}"/>
    <dataValidation allowBlank="1" showInputMessage="1" promptTitle="Warm/Warm #1" prompt="If the Warm/Warm #1 temperature selection is used for the Energy Test, enter the name of the Cycle and the Temperature Setting in the cells below._x000a__x000a__x000a__x000a_ " sqref="AB10" xr:uid="{00000000-0002-0000-0100-000025000000}"/>
    <dataValidation allowBlank="1" showInputMessage="1" promptTitle="Warm/Warm #2" prompt="If the Warm/Warm #2 temperature selection is used for the Energy Test, enter the name of the Cycle and the Temperature Setting in the cells below._x000a__x000a__x000a__x000a_ " sqref="AC10" xr:uid="{00000000-0002-0000-0100-000026000000}"/>
    <dataValidation allowBlank="1" showInputMessage="1" promptTitle="Warm/Warm #3" prompt="If the Warm/Warm #3 temperature selection is used for the Energy Test, enter the name of the Cycle and the Temperature Setting in the cells below._x000a__x000a__x000a__x000a_ " sqref="AD10" xr:uid="{00000000-0002-0000-0100-000027000000}"/>
    <dataValidation allowBlank="1" showInputMessage="1" promptTitle="Warm/Warm #4" prompt="If the Warm/Warm #4 temperature selection is used for the Energy Test, enter the name of the Cycle and the Temperature Setting in the cells below._x000a__x000a__x000a__x000a_ " sqref="AE10" xr:uid="{00000000-0002-0000-0100-000028000000}"/>
    <dataValidation allowBlank="1" showInputMessage="1" promptTitle="Hot/Cold" prompt="If the Hot/Cold temperature selection is used for the Energy Test, enter the name of the Cycle and the Temperature Setting in the cells below._x000a__x000a__x000a__x000a_ " sqref="AF10" xr:uid="{00000000-0002-0000-0100-000029000000}"/>
    <dataValidation allowBlank="1" showInputMessage="1" promptTitle="Extra Hot/Cold" prompt="If the Extra Hot/Cold temperature selection is used for the Energy Test, enter the name of the Cycle and the Temperature Setting in the cells below._x000a__x000a__x000a__x000a_ " sqref="AG10" xr:uid="{00000000-0002-0000-0100-00002A000000}"/>
    <dataValidation allowBlank="1" showInputMessage="1" promptTitle="Remaining Moisture Content #1" prompt="Enter the name of the Cycle and the Temperature Setting for Remaining Moisture Content #1 test cycle in the cells below._x000a__x000a__x000a__x000a_ " sqref="AH10" xr:uid="{00000000-0002-0000-0100-00002B000000}"/>
    <dataValidation operator="greaterThanOrEqual" allowBlank="1" sqref="W11:AL110" xr:uid="{00000000-0002-0000-0100-00002C000000}"/>
    <dataValidation allowBlank="1" showInputMessage="1" promptTitle="Product Group Code" prompt="Enter an integer between 1 and 4 in the cells below._x000a__x000a_See the Product Group Codes worksheet for details on product group codes._x000a__x000a_" sqref="I9:I10" xr:uid="{00000000-0002-0000-0100-00002D000000}"/>
    <dataValidation type="custom" allowBlank="1" showErrorMessage="1" errorTitle="Product Group Code" error="Entry should be an integer between 1 and 4._x000a__x000a_See the Product Group Codes worksheet for details on product group codes._x000a__x000a_Click &quot;Retry&quot; to re-enter the Product Group Code._x000a__x000a__x000a__x000a_" sqref="I11:I110" xr:uid="{00000000-0002-0000-0100-00002E000000}">
      <formula1>IF(I11=INT(I11),IF(I11&gt;0,IF(I11&lt;=$CD$12,TRUE,FALSE)))</formula1>
    </dataValidation>
    <dataValidation allowBlank="1" showInputMessage="1" showErrorMessage="1" promptTitle="Corrected RMC" prompt="Enter the Corrected Remaining Moisture Content expressed as a percentage in the cells below. This number should be a percentage greater than 0 and less than or equal to 100._x000a__x000a__x000a__x000a_" sqref="U9:U10" xr:uid="{00000000-0002-0000-0100-00002F000000}"/>
    <dataValidation allowBlank="1" showInputMessage="1" promptTitle="Link to EnergyGuide Label" prompt="Per 16CFR305, enter URL for EnergyGuide label. May be URL for label, link to PDF download, or link to database with label. Entry must begin with http://, https://, ftp:// or sftp:// or if URL will be submitted later, enter 'By annual report date'._x000a__x000a__x000a__x000a_" sqref="AM9:AM10" xr:uid="{00000000-0002-0000-0100-000030000000}"/>
    <dataValidation type="custom" showErrorMessage="1" errorTitle="Link to EnergyGuide Label" error="The entry does not begin with one of_x000a_http://, https://, ftp://, or sftp:// _x000a_or is not 'By annual report date'._x000a_" sqref="AM11:AM110" xr:uid="{00000000-0002-0000-0100-000031000000}">
      <formula1>IF(OR(LEFT(AM11,7)="http://",LEFT(AM11,8)="https://",LEFT(AM11,6)="ftp://",LEFT(AM11,7)="sftp://",AM11="By annual report date"),TRUE,FALSE)</formula1>
    </dataValidation>
    <dataValidation allowBlank="1" showInputMessage="1" showErrorMessage="1" promptTitle="Clothes Container Capacity" prompt="Enter the Clothes Container Capacity in cubic feet in the cells below.  This should be a decimal number greater than zero._x000a__x000a_" sqref="S9:S10" xr:uid="{00000000-0002-0000-0100-000032000000}"/>
    <dataValidation type="decimal" operator="greaterThan" allowBlank="1" showErrorMessage="1" errorTitle="Clothes Container Capacity" error="The Clothes Container Capacity in cubic feet should be a decimal number greater than zero._x000a__x000a_Click &quot;Retry&quot; to re-enter the Capacity._x000a_" sqref="S11:S110" xr:uid="{00000000-0002-0000-0100-000033000000}">
      <formula1>0</formula1>
    </dataValidation>
    <dataValidation type="decimal" allowBlank="1" showErrorMessage="1" errorTitle="Corrected RMC" error="The Corrected Remaining Moisture Content should be a percentage greater than zero and less than or equal to 100._x000a__x000a_Click &quot;Retry&quot; to re-enter the Corrected Remaining Moisture Content._x000a_" sqref="U11:U110" xr:uid="{00000000-0002-0000-0100-000034000000}">
      <formula1>1</formula1>
      <formula2>100</formula2>
    </dataValidation>
    <dataValidation allowBlank="1" showInputMessage="1" showErrorMessage="1" promptTitle="Type of Loading" prompt="Enter the type of loading ('top-loading' or 'front-loading') in the cells below._x000a__x000a__x000a__x000a_" sqref="V9:V10" xr:uid="{00000000-0002-0000-0100-000035000000}"/>
    <dataValidation type="custom" allowBlank="1" showErrorMessage="1" errorTitle="Type of Loading" error="Entry must be either 'top-loading' or 'front-loading'._x000a_" sqref="V11:V110" xr:uid="{00000000-0002-0000-0100-000036000000}">
      <formula1>IF(OR(V11="Top-Loading",V11="Front-Loading"),TRUE,FALSE)</formula1>
    </dataValidation>
    <dataValidation allowBlank="1" showInputMessage="1" promptTitle="Remaining Moisture Content #4" prompt="If a fourth Remaining Moisture Content test cycle is required for the Energy Test, enter the name of the Cycle and the Temperature Setting in the cells below._x000a__x000a__x000a__x000a_ " sqref="AK10" xr:uid="{00000000-0002-0000-0100-000037000000}"/>
    <dataValidation allowBlank="1" showInputMessage="1" showErrorMessage="1" promptTitle="Test Cloth Lot Number" prompt="It is optional to enter the Test Cloth Lot Number used for certification testing in the cells below._x000a__x000a__x000a__x000a_" sqref="AL9:AL10" xr:uid="{00000000-0002-0000-0100-000038000000}"/>
  </dataValidations>
  <hyperlinks>
    <hyperlink ref="F5:G5" r:id="rId1" display="Click here for instructions for completing this form" xr:uid="{00000000-0004-0000-0100-000000000000}"/>
    <hyperlink ref="F5:H5" r:id="rId2" display="Click here for instructions for completing this form" xr:uid="{00000000-0004-0000-0100-000001000000}"/>
  </hyperlinks>
  <pageMargins left="0.75" right="0.75" top="0.75" bottom="0.75" header="0.5" footer="0.4"/>
  <pageSetup scale="18" fitToHeight="0" orientation="portrait" r:id="rId3"/>
  <headerFooter alignWithMargins="0">
    <oddFooter>&amp;L&amp;F&amp;CPage &amp;P&amp;R&amp;D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7"/>
  <sheetViews>
    <sheetView showGridLines="0" workbookViewId="0">
      <selection activeCell="A2" sqref="A2"/>
    </sheetView>
  </sheetViews>
  <sheetFormatPr defaultColWidth="9.1796875" defaultRowHeight="12.5" x14ac:dyDescent="0.25"/>
  <cols>
    <col min="1" max="1" width="9.1796875" style="16"/>
    <col min="2" max="2" width="57.26953125" style="16" customWidth="1"/>
    <col min="3" max="16384" width="9.1796875" style="16"/>
  </cols>
  <sheetData>
    <row r="1" spans="1:2" ht="13" x14ac:dyDescent="0.3">
      <c r="A1" s="15" t="s">
        <v>49</v>
      </c>
    </row>
    <row r="3" spans="1:2" s="19" customFormat="1" ht="39" x14ac:dyDescent="0.3">
      <c r="A3" s="17" t="s">
        <v>50</v>
      </c>
      <c r="B3" s="18" t="s">
        <v>51</v>
      </c>
    </row>
    <row r="4" spans="1:2" ht="20.149999999999999" customHeight="1" x14ac:dyDescent="0.25">
      <c r="A4" s="20">
        <v>1</v>
      </c>
      <c r="B4" s="62" t="s">
        <v>26</v>
      </c>
    </row>
    <row r="5" spans="1:2" ht="20.149999999999999" customHeight="1" x14ac:dyDescent="0.25">
      <c r="A5" s="20">
        <v>2</v>
      </c>
      <c r="B5" s="62" t="s">
        <v>27</v>
      </c>
    </row>
    <row r="6" spans="1:2" ht="20.149999999999999" customHeight="1" x14ac:dyDescent="0.25">
      <c r="A6" s="20">
        <v>3</v>
      </c>
      <c r="B6" s="62" t="s">
        <v>47</v>
      </c>
    </row>
    <row r="7" spans="1:2" ht="20.149999999999999" customHeight="1" x14ac:dyDescent="0.25">
      <c r="A7" s="20">
        <v>4</v>
      </c>
      <c r="B7" s="62" t="s">
        <v>48</v>
      </c>
    </row>
  </sheetData>
  <sheetProtection password="E076" sheet="1" objects="1" scenarios="1"/>
  <phoneticPr fontId="0" type="noConversion"/>
  <pageMargins left="0.75" right="0.75" top="1" bottom="1" header="0.5" footer="0.5"/>
  <pageSetup scale="9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Certification</vt:lpstr>
      <vt:lpstr>Input</vt:lpstr>
      <vt:lpstr>Product Group Codes</vt:lpstr>
      <vt:lpstr>INPUT</vt:lpstr>
      <vt:lpstr>No_of_Columns</vt:lpstr>
      <vt:lpstr>No_of_Product_Classes</vt:lpstr>
      <vt:lpstr>PrClDesc</vt:lpstr>
      <vt:lpstr>Input!Print_Area</vt:lpstr>
      <vt:lpstr>Input!Print_Titles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Bruce Miller</dc:creator>
  <cp:lastModifiedBy>Alec Hammer</cp:lastModifiedBy>
  <cp:lastPrinted>2015-01-27T19:49:11Z</cp:lastPrinted>
  <dcterms:created xsi:type="dcterms:W3CDTF">2007-08-23T20:46:35Z</dcterms:created>
  <dcterms:modified xsi:type="dcterms:W3CDTF">2025-07-17T21:52:25Z</dcterms:modified>
</cp:coreProperties>
</file>